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.sulakvelidze\Desktop\davaleba\kopa\tax 1\კვ\"/>
    </mc:Choice>
  </mc:AlternateContent>
  <bookViews>
    <workbookView xWindow="0" yWindow="0" windowWidth="28800" windowHeight="11700" tabRatio="270"/>
  </bookViews>
  <sheets>
    <sheet name="Sheet2" sheetId="2" r:id="rId1"/>
  </sheets>
  <calcPr calcId="162913"/>
</workbook>
</file>

<file path=xl/calcChain.xml><?xml version="1.0" encoding="utf-8"?>
<calcChain xmlns="http://schemas.openxmlformats.org/spreadsheetml/2006/main">
  <c r="AY17" i="2" l="1"/>
  <c r="AX17" i="2"/>
  <c r="AW17" i="2"/>
  <c r="AV17" i="2"/>
  <c r="AU17" i="2"/>
  <c r="AT17" i="2"/>
  <c r="AS17" i="2"/>
  <c r="AR17" i="2"/>
  <c r="AQ17" i="2"/>
  <c r="AP17" i="2"/>
  <c r="BA5" i="2"/>
  <c r="AY5" i="2"/>
  <c r="AX5" i="2"/>
  <c r="AW5" i="2"/>
  <c r="AV5" i="2"/>
  <c r="AU5" i="2"/>
  <c r="AT5" i="2"/>
  <c r="AS5" i="2"/>
  <c r="AR5" i="2"/>
  <c r="AQ5" i="2"/>
  <c r="AP5" i="2"/>
  <c r="AO5" i="2"/>
  <c r="AN5" i="2"/>
  <c r="AM5" i="2"/>
  <c r="AL5" i="2"/>
  <c r="AL17" i="2" s="1"/>
  <c r="AK5" i="2"/>
  <c r="AK17" i="2" s="1"/>
  <c r="AJ5" i="2"/>
  <c r="AJ17" i="2" s="1"/>
  <c r="AI5" i="2"/>
  <c r="AI17" i="2" s="1"/>
  <c r="AH5" i="2"/>
  <c r="AH17" i="2" s="1"/>
  <c r="AG5" i="2"/>
  <c r="AG17" i="2" s="1"/>
  <c r="AF5" i="2"/>
  <c r="AF17" i="2" s="1"/>
  <c r="AE5" i="2"/>
  <c r="AE17" i="2" s="1"/>
  <c r="AD5" i="2"/>
  <c r="AD17" i="2" s="1"/>
  <c r="AC5" i="2"/>
  <c r="AC17" i="2" s="1"/>
  <c r="AB5" i="2"/>
  <c r="AB17" i="2" s="1"/>
  <c r="AA5" i="2"/>
  <c r="AA17" i="2" s="1"/>
  <c r="Z5" i="2"/>
  <c r="Z17" i="2" s="1"/>
  <c r="Y5" i="2"/>
  <c r="Y17" i="2" s="1"/>
  <c r="X5" i="2"/>
  <c r="X17" i="2" s="1"/>
  <c r="W5" i="2"/>
  <c r="W17" i="2" s="1"/>
  <c r="V5" i="2"/>
  <c r="V17" i="2" s="1"/>
  <c r="U5" i="2"/>
  <c r="U17" i="2" s="1"/>
  <c r="T5" i="2"/>
  <c r="T17" i="2" s="1"/>
  <c r="S5" i="2"/>
  <c r="S17" i="2" s="1"/>
  <c r="R5" i="2"/>
  <c r="R17" i="2" s="1"/>
  <c r="Q5" i="2"/>
  <c r="Q17" i="2" s="1"/>
  <c r="P5" i="2"/>
  <c r="P17" i="2" s="1"/>
  <c r="O5" i="2"/>
  <c r="O17" i="2" s="1"/>
  <c r="N5" i="2"/>
  <c r="N17" i="2" s="1"/>
  <c r="M5" i="2"/>
  <c r="M17" i="2" s="1"/>
  <c r="L5" i="2"/>
  <c r="L17" i="2" s="1"/>
  <c r="K5" i="2"/>
  <c r="K17" i="2" s="1"/>
  <c r="J5" i="2"/>
  <c r="J17" i="2" s="1"/>
  <c r="I5" i="2"/>
  <c r="I17" i="2" s="1"/>
  <c r="H5" i="2"/>
  <c r="H17" i="2" s="1"/>
  <c r="G5" i="2"/>
  <c r="G17" i="2" s="1"/>
  <c r="F5" i="2"/>
  <c r="F17" i="2" s="1"/>
  <c r="E5" i="2"/>
  <c r="E17" i="2" s="1"/>
  <c r="D5" i="2"/>
  <c r="D17" i="2" s="1"/>
</calcChain>
</file>

<file path=xl/sharedStrings.xml><?xml version="1.0" encoding="utf-8"?>
<sst xmlns="http://schemas.openxmlformats.org/spreadsheetml/2006/main" count="104" uniqueCount="36">
  <si>
    <t>მლნ. ლარი</t>
  </si>
  <si>
    <t>kodi</t>
  </si>
  <si>
    <t>2006 წელი</t>
  </si>
  <si>
    <t>2007 წელი</t>
  </si>
  <si>
    <t>2008 წელი</t>
  </si>
  <si>
    <t>2009 წელი</t>
  </si>
  <si>
    <t>2010 წელი</t>
  </si>
  <si>
    <t>2011 წელი</t>
  </si>
  <si>
    <t xml:space="preserve">   გადასახადები</t>
  </si>
  <si>
    <t>2012 წელი</t>
  </si>
  <si>
    <t>2013 წელი</t>
  </si>
  <si>
    <t>2014 წელი</t>
  </si>
  <si>
    <t>2015 წელი</t>
  </si>
  <si>
    <t>2017 წელი</t>
  </si>
  <si>
    <t>2018 წელი</t>
  </si>
  <si>
    <t>2019 წელი</t>
  </si>
  <si>
    <t>საშემოსავლო გადასახადი</t>
  </si>
  <si>
    <t>მოგების გადასახადი</t>
  </si>
  <si>
    <t>დამატებული ღირებულების გადასახადი</t>
  </si>
  <si>
    <t>აქციზი</t>
  </si>
  <si>
    <t>იმპორტის გადასახადი (საბაჟო გადასახადები)</t>
  </si>
  <si>
    <t>სხვა არაკლასიფიცირებული გადასახადები</t>
  </si>
  <si>
    <t>სოციალური შენატანები</t>
  </si>
  <si>
    <t>სულ გადასახადები და სოციალური შენატანები</t>
  </si>
  <si>
    <t>ქონების გადასახადი</t>
  </si>
  <si>
    <t>2021 წელი</t>
  </si>
  <si>
    <t>საქართველოს ნაერთი ბიუჯეტის კვარტალური მონაცემები</t>
  </si>
  <si>
    <t>2016 წელი</t>
  </si>
  <si>
    <t>2020 წელი</t>
  </si>
  <si>
    <t>l კვ</t>
  </si>
  <si>
    <t>ll კვ</t>
  </si>
  <si>
    <t xml:space="preserve"> lll კვ</t>
  </si>
  <si>
    <t xml:space="preserve"> lV კვ</t>
  </si>
  <si>
    <t>2022 წელი</t>
  </si>
  <si>
    <t>საქართველოს ნაერთი ბიუჯეტის გადასახადების კვარტალური მონაცემები</t>
  </si>
  <si>
    <t>2023 წელი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</si>
</sst>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Sylfaen"/>
      <family val="1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11"/>
      <name val="Sylfaen"/>
      <family val="1"/>
    </font>
    <font>
      <b/>
      <sz val="14"/>
      <color theme="1"/>
      <name val="Sylfaen"/>
      <family val="1"/>
    </font>
    <font>
      <sz val="14"/>
      <color theme="1"/>
      <name val="Sylfaen"/>
      <family val="1"/>
    </font>
    <font>
      <b/>
      <sz val="16"/>
      <color theme="1"/>
      <name val="Sylfaen"/>
      <family val="1"/>
    </font>
    <font>
      <b/>
      <sz val="12"/>
      <color theme="1"/>
      <name val="Sylfaen"/>
      <family val="1"/>
    </font>
    <font>
      <b/>
      <sz val="12"/>
      <name val="Sylfaen"/>
      <family val="1"/>
    </font>
    <font>
      <b/>
      <sz val="9"/>
      <name val="Sylfaen"/>
      <family val="1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1" applyFont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" xfId="0" applyFont="1" applyBorder="1"/>
    <xf numFmtId="0" fontId="4" fillId="0" borderId="0" xfId="0" applyFont="1" applyBorder="1"/>
    <xf numFmtId="0" fontId="4" fillId="0" borderId="0" xfId="0" applyFont="1"/>
    <xf numFmtId="165" fontId="4" fillId="0" borderId="0" xfId="0" applyNumberFormat="1" applyFont="1"/>
    <xf numFmtId="165" fontId="3" fillId="0" borderId="0" xfId="0" applyNumberFormat="1" applyFont="1"/>
    <xf numFmtId="165" fontId="3" fillId="0" borderId="1" xfId="0" applyNumberFormat="1" applyFont="1" applyBorder="1" applyAlignment="1">
      <alignment horizontal="center"/>
    </xf>
    <xf numFmtId="0" fontId="3" fillId="0" borderId="0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7" fillId="0" borderId="0" xfId="0" applyFont="1"/>
    <xf numFmtId="165" fontId="4" fillId="0" borderId="0" xfId="0" applyNumberFormat="1" applyFont="1" applyBorder="1"/>
    <xf numFmtId="0" fontId="4" fillId="0" borderId="0" xfId="0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10" fillId="0" borderId="0" xfId="1" applyFont="1" applyBorder="1" applyAlignment="1">
      <alignment vertical="center"/>
    </xf>
    <xf numFmtId="0" fontId="8" fillId="0" borderId="0" xfId="0" applyFont="1" applyAlignment="1"/>
    <xf numFmtId="165" fontId="11" fillId="0" borderId="0" xfId="0" applyNumberFormat="1" applyFont="1" applyFill="1" applyBorder="1" applyAlignment="1">
      <alignment horizontal="center"/>
    </xf>
    <xf numFmtId="0" fontId="6" fillId="0" borderId="0" xfId="0" applyFont="1"/>
    <xf numFmtId="165" fontId="3" fillId="0" borderId="1" xfId="0" applyNumberFormat="1" applyFont="1" applyBorder="1"/>
    <xf numFmtId="165" fontId="3" fillId="0" borderId="0" xfId="0" applyNumberFormat="1" applyFont="1" applyBorder="1"/>
    <xf numFmtId="165" fontId="3" fillId="0" borderId="2" xfId="0" applyNumberFormat="1" applyFont="1" applyBorder="1"/>
    <xf numFmtId="165" fontId="3" fillId="0" borderId="0" xfId="0" applyNumberFormat="1" applyFont="1" applyBorder="1" applyAlignment="1">
      <alignment horizontal="center"/>
    </xf>
    <xf numFmtId="0" fontId="3" fillId="0" borderId="2" xfId="0" applyFont="1" applyBorder="1"/>
    <xf numFmtId="0" fontId="3" fillId="0" borderId="1" xfId="0" applyFont="1" applyBorder="1"/>
    <xf numFmtId="165" fontId="4" fillId="0" borderId="1" xfId="0" applyNumberFormat="1" applyFont="1" applyBorder="1"/>
    <xf numFmtId="165" fontId="4" fillId="0" borderId="2" xfId="0" applyNumberFormat="1" applyFont="1" applyBorder="1"/>
    <xf numFmtId="0" fontId="4" fillId="0" borderId="2" xfId="0" applyFont="1" applyBorder="1"/>
    <xf numFmtId="165" fontId="4" fillId="0" borderId="1" xfId="0" applyNumberFormat="1" applyFont="1" applyBorder="1" applyAlignment="1">
      <alignment horizontal="right"/>
    </xf>
    <xf numFmtId="165" fontId="4" fillId="0" borderId="1" xfId="0" applyNumberFormat="1" applyFont="1" applyFill="1" applyBorder="1"/>
    <xf numFmtId="165" fontId="4" fillId="0" borderId="0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right"/>
    </xf>
    <xf numFmtId="165" fontId="3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wrapText="1"/>
    </xf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</cellXfs>
  <cellStyles count="4">
    <cellStyle name="Comma 2" xfId="2"/>
    <cellStyle name="Normal" xfId="0" builtinId="0"/>
    <cellStyle name="Normal 2" xfId="1"/>
    <cellStyle name="Percent 27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W54"/>
  <sheetViews>
    <sheetView tabSelected="1" workbookViewId="0">
      <pane xSplit="3" topLeftCell="BH1" activePane="topRight" state="frozen"/>
      <selection pane="topRight" activeCell="BP21" sqref="BP21"/>
    </sheetView>
  </sheetViews>
  <sheetFormatPr defaultColWidth="9.125" defaultRowHeight="15" x14ac:dyDescent="0.25"/>
  <cols>
    <col min="1" max="1" width="9.125" style="5"/>
    <col min="2" max="2" width="50" style="5" customWidth="1"/>
    <col min="3" max="3" width="9.125" style="5"/>
    <col min="4" max="4" width="11" style="5" customWidth="1"/>
    <col min="5" max="5" width="10" style="5" customWidth="1"/>
    <col min="6" max="6" width="11" style="5" customWidth="1"/>
    <col min="7" max="7" width="10.875" style="5" customWidth="1"/>
    <col min="8" max="8" width="11.625" style="5" customWidth="1"/>
    <col min="9" max="9" width="10.625" style="5" customWidth="1"/>
    <col min="10" max="10" width="11.75" style="5" customWidth="1"/>
    <col min="11" max="11" width="10.25" style="5" customWidth="1"/>
    <col min="12" max="12" width="10.625" style="5" customWidth="1"/>
    <col min="13" max="13" width="11.625" style="5" customWidth="1"/>
    <col min="14" max="14" width="11.125" style="5" customWidth="1"/>
    <col min="15" max="16" width="11.375" style="5" customWidth="1"/>
    <col min="17" max="17" width="10.625" style="5" customWidth="1"/>
    <col min="18" max="18" width="11" style="5" customWidth="1"/>
    <col min="19" max="19" width="10.875" style="5" customWidth="1"/>
    <col min="20" max="20" width="10.375" style="5" customWidth="1"/>
    <col min="21" max="21" width="10.125" style="5" customWidth="1"/>
    <col min="22" max="22" width="10.625" style="5" customWidth="1"/>
    <col min="23" max="25" width="10.375" style="5" customWidth="1"/>
    <col min="26" max="26" width="10.25" style="5" customWidth="1"/>
    <col min="27" max="28" width="10.625" style="5" customWidth="1"/>
    <col min="29" max="29" width="10.125" style="5" customWidth="1"/>
    <col min="30" max="30" width="10.375" style="5" customWidth="1"/>
    <col min="31" max="31" width="10.25" style="5" customWidth="1"/>
    <col min="32" max="32" width="11.125" style="5" customWidth="1"/>
    <col min="33" max="34" width="11" style="5" customWidth="1"/>
    <col min="35" max="35" width="10.125" style="5" customWidth="1"/>
    <col min="36" max="36" width="10.875" style="5" customWidth="1"/>
    <col min="37" max="37" width="10.375" style="5" customWidth="1"/>
    <col min="38" max="38" width="10.125" style="5" customWidth="1"/>
    <col min="39" max="39" width="11" style="5" customWidth="1"/>
    <col min="40" max="41" width="9.125" style="5"/>
    <col min="42" max="42" width="9.75" style="5" customWidth="1"/>
    <col min="43" max="67" width="9.125" style="5"/>
    <col min="68" max="68" width="9.625" style="5" bestFit="1" customWidth="1"/>
    <col min="69" max="16384" width="9.125" style="5"/>
  </cols>
  <sheetData>
    <row r="1" spans="2:75" ht="64.5" customHeight="1" x14ac:dyDescent="0.35">
      <c r="B1" s="2" t="s">
        <v>34</v>
      </c>
      <c r="E1" s="20" t="s">
        <v>26</v>
      </c>
      <c r="F1" s="20"/>
      <c r="G1" s="20"/>
      <c r="H1" s="20"/>
      <c r="I1" s="20"/>
      <c r="J1" s="20"/>
      <c r="K1" s="20"/>
      <c r="L1" s="20"/>
      <c r="M1" s="20"/>
      <c r="N1" s="20"/>
      <c r="O1" s="20"/>
      <c r="AN1" s="4"/>
      <c r="AO1" s="4"/>
      <c r="AP1" s="4"/>
      <c r="AR1" s="4"/>
      <c r="AS1" s="4"/>
      <c r="AT1" s="4"/>
      <c r="AU1" s="4"/>
      <c r="AV1" s="4"/>
      <c r="AW1" s="4"/>
      <c r="AX1" s="4"/>
      <c r="AY1" s="4"/>
      <c r="AZ1" s="4"/>
      <c r="BL1" s="21"/>
      <c r="BM1" s="21"/>
    </row>
    <row r="2" spans="2:75" ht="21.75" customHeight="1" x14ac:dyDescent="0.35">
      <c r="B2" s="2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AN2" s="4"/>
      <c r="AO2" s="4"/>
      <c r="AP2" s="4"/>
      <c r="AR2" s="4"/>
      <c r="AS2" s="4"/>
      <c r="AT2" s="4"/>
      <c r="AU2" s="4"/>
      <c r="AV2" s="4"/>
      <c r="AW2" s="4"/>
      <c r="AX2" s="4"/>
      <c r="AY2" s="4"/>
      <c r="AZ2" s="4"/>
      <c r="BL2" s="21"/>
      <c r="BM2" s="21"/>
    </row>
    <row r="3" spans="2:75" ht="18" x14ac:dyDescent="0.35">
      <c r="B3" s="19" t="s">
        <v>0</v>
      </c>
      <c r="C3" s="5" t="s">
        <v>1</v>
      </c>
      <c r="D3" s="42" t="s">
        <v>2</v>
      </c>
      <c r="E3" s="42"/>
      <c r="F3" s="42"/>
      <c r="G3" s="42"/>
      <c r="H3" s="42" t="s">
        <v>3</v>
      </c>
      <c r="I3" s="42"/>
      <c r="J3" s="42"/>
      <c r="K3" s="42"/>
      <c r="L3" s="42" t="s">
        <v>4</v>
      </c>
      <c r="M3" s="42"/>
      <c r="N3" s="42"/>
      <c r="O3" s="42"/>
      <c r="P3" s="42" t="s">
        <v>5</v>
      </c>
      <c r="Q3" s="42"/>
      <c r="R3" s="42"/>
      <c r="S3" s="42"/>
      <c r="T3" s="42" t="s">
        <v>6</v>
      </c>
      <c r="U3" s="42"/>
      <c r="V3" s="42"/>
      <c r="W3" s="42"/>
      <c r="X3" s="42" t="s">
        <v>7</v>
      </c>
      <c r="Y3" s="42"/>
      <c r="Z3" s="42"/>
      <c r="AA3" s="42"/>
      <c r="AB3" s="42" t="s">
        <v>9</v>
      </c>
      <c r="AC3" s="42"/>
      <c r="AD3" s="42"/>
      <c r="AE3" s="42"/>
      <c r="AF3" s="42" t="s">
        <v>10</v>
      </c>
      <c r="AG3" s="42"/>
      <c r="AH3" s="42"/>
      <c r="AI3" s="42"/>
      <c r="AJ3" s="42" t="s">
        <v>11</v>
      </c>
      <c r="AK3" s="42"/>
      <c r="AL3" s="42"/>
      <c r="AM3" s="42"/>
      <c r="AN3" s="42" t="s">
        <v>12</v>
      </c>
      <c r="AO3" s="42"/>
      <c r="AP3" s="42"/>
      <c r="AQ3" s="42"/>
      <c r="AR3" s="42" t="s">
        <v>27</v>
      </c>
      <c r="AS3" s="42"/>
      <c r="AT3" s="42"/>
      <c r="AU3" s="42"/>
      <c r="AV3" s="42" t="s">
        <v>13</v>
      </c>
      <c r="AW3" s="42"/>
      <c r="AX3" s="42"/>
      <c r="AY3" s="42"/>
      <c r="AZ3" s="42" t="s">
        <v>14</v>
      </c>
      <c r="BA3" s="42"/>
      <c r="BB3" s="42"/>
      <c r="BC3" s="42"/>
      <c r="BD3" s="42" t="s">
        <v>15</v>
      </c>
      <c r="BE3" s="42"/>
      <c r="BF3" s="42"/>
      <c r="BG3" s="42"/>
      <c r="BH3" s="42" t="s">
        <v>28</v>
      </c>
      <c r="BI3" s="42"/>
      <c r="BJ3" s="42"/>
      <c r="BK3" s="42"/>
      <c r="BL3" s="43" t="s">
        <v>25</v>
      </c>
      <c r="BM3" s="43"/>
      <c r="BN3" s="43"/>
      <c r="BO3" s="44"/>
      <c r="BP3" s="43" t="s">
        <v>33</v>
      </c>
      <c r="BQ3" s="43"/>
      <c r="BR3" s="43"/>
      <c r="BS3" s="44"/>
      <c r="BT3" s="45" t="s">
        <v>35</v>
      </c>
      <c r="BU3" s="43"/>
      <c r="BV3" s="43"/>
      <c r="BW3" s="44"/>
    </row>
    <row r="4" spans="2:75" ht="20.25" customHeight="1" x14ac:dyDescent="0.25">
      <c r="B4" s="1"/>
      <c r="D4" s="38" t="s">
        <v>29</v>
      </c>
      <c r="E4" s="38" t="s">
        <v>30</v>
      </c>
      <c r="F4" s="38" t="s">
        <v>31</v>
      </c>
      <c r="G4" s="38" t="s">
        <v>32</v>
      </c>
      <c r="H4" s="39" t="s">
        <v>29</v>
      </c>
      <c r="I4" s="40" t="s">
        <v>30</v>
      </c>
      <c r="J4" s="40" t="s">
        <v>31</v>
      </c>
      <c r="K4" s="41" t="s">
        <v>32</v>
      </c>
      <c r="L4" s="39" t="s">
        <v>29</v>
      </c>
      <c r="M4" s="40" t="s">
        <v>30</v>
      </c>
      <c r="N4" s="40" t="s">
        <v>31</v>
      </c>
      <c r="O4" s="41" t="s">
        <v>32</v>
      </c>
      <c r="P4" s="39" t="s">
        <v>29</v>
      </c>
      <c r="Q4" s="40" t="s">
        <v>30</v>
      </c>
      <c r="R4" s="40" t="s">
        <v>31</v>
      </c>
      <c r="S4" s="41" t="s">
        <v>32</v>
      </c>
      <c r="T4" s="39" t="s">
        <v>29</v>
      </c>
      <c r="U4" s="40" t="s">
        <v>30</v>
      </c>
      <c r="V4" s="40" t="s">
        <v>31</v>
      </c>
      <c r="W4" s="41" t="s">
        <v>32</v>
      </c>
      <c r="X4" s="39" t="s">
        <v>29</v>
      </c>
      <c r="Y4" s="40" t="s">
        <v>30</v>
      </c>
      <c r="Z4" s="40" t="s">
        <v>31</v>
      </c>
      <c r="AA4" s="41" t="s">
        <v>32</v>
      </c>
      <c r="AB4" s="39" t="s">
        <v>29</v>
      </c>
      <c r="AC4" s="40" t="s">
        <v>30</v>
      </c>
      <c r="AD4" s="40" t="s">
        <v>31</v>
      </c>
      <c r="AE4" s="41" t="s">
        <v>32</v>
      </c>
      <c r="AF4" s="39" t="s">
        <v>29</v>
      </c>
      <c r="AG4" s="40" t="s">
        <v>30</v>
      </c>
      <c r="AH4" s="40" t="s">
        <v>31</v>
      </c>
      <c r="AI4" s="41" t="s">
        <v>32</v>
      </c>
      <c r="AJ4" s="39" t="s">
        <v>29</v>
      </c>
      <c r="AK4" s="40" t="s">
        <v>30</v>
      </c>
      <c r="AL4" s="40" t="s">
        <v>31</v>
      </c>
      <c r="AM4" s="41" t="s">
        <v>32</v>
      </c>
      <c r="AN4" s="39" t="s">
        <v>29</v>
      </c>
      <c r="AO4" s="40" t="s">
        <v>30</v>
      </c>
      <c r="AP4" s="40" t="s">
        <v>31</v>
      </c>
      <c r="AQ4" s="41" t="s">
        <v>32</v>
      </c>
      <c r="AR4" s="39" t="s">
        <v>29</v>
      </c>
      <c r="AS4" s="40" t="s">
        <v>30</v>
      </c>
      <c r="AT4" s="40" t="s">
        <v>31</v>
      </c>
      <c r="AU4" s="41" t="s">
        <v>32</v>
      </c>
      <c r="AV4" s="39" t="s">
        <v>29</v>
      </c>
      <c r="AW4" s="40" t="s">
        <v>30</v>
      </c>
      <c r="AX4" s="40" t="s">
        <v>31</v>
      </c>
      <c r="AY4" s="41" t="s">
        <v>32</v>
      </c>
      <c r="AZ4" s="39" t="s">
        <v>29</v>
      </c>
      <c r="BA4" s="40" t="s">
        <v>30</v>
      </c>
      <c r="BB4" s="40" t="s">
        <v>31</v>
      </c>
      <c r="BC4" s="41" t="s">
        <v>32</v>
      </c>
      <c r="BD4" s="39" t="s">
        <v>29</v>
      </c>
      <c r="BE4" s="40" t="s">
        <v>30</v>
      </c>
      <c r="BF4" s="40" t="s">
        <v>31</v>
      </c>
      <c r="BG4" s="41" t="s">
        <v>32</v>
      </c>
      <c r="BH4" s="39" t="s">
        <v>29</v>
      </c>
      <c r="BI4" s="40" t="s">
        <v>30</v>
      </c>
      <c r="BJ4" s="40" t="s">
        <v>31</v>
      </c>
      <c r="BK4" s="41" t="s">
        <v>32</v>
      </c>
      <c r="BL4" s="39" t="s">
        <v>29</v>
      </c>
      <c r="BM4" s="40" t="s">
        <v>30</v>
      </c>
      <c r="BN4" s="40" t="s">
        <v>31</v>
      </c>
      <c r="BO4" s="41" t="s">
        <v>32</v>
      </c>
      <c r="BP4" s="39" t="s">
        <v>29</v>
      </c>
      <c r="BQ4" s="40" t="s">
        <v>30</v>
      </c>
      <c r="BR4" s="40" t="s">
        <v>31</v>
      </c>
      <c r="BS4" s="40" t="s">
        <v>32</v>
      </c>
      <c r="BT4" s="39" t="s">
        <v>29</v>
      </c>
      <c r="BU4" s="40" t="s">
        <v>30</v>
      </c>
      <c r="BV4" s="40" t="s">
        <v>31</v>
      </c>
      <c r="BW4" s="41" t="s">
        <v>32</v>
      </c>
    </row>
    <row r="5" spans="2:75" s="10" customFormat="1" ht="19.5" x14ac:dyDescent="0.35">
      <c r="B5" s="22" t="s">
        <v>8</v>
      </c>
      <c r="C5" s="11">
        <v>11</v>
      </c>
      <c r="D5" s="7">
        <f t="shared" ref="D5:K5" si="0">SUM(D7:D13)</f>
        <v>513.03499999999997</v>
      </c>
      <c r="E5" s="7">
        <f t="shared" si="0"/>
        <v>666.03899999999999</v>
      </c>
      <c r="F5" s="7">
        <f t="shared" si="0"/>
        <v>724.03700000000003</v>
      </c>
      <c r="G5" s="7">
        <f t="shared" si="0"/>
        <v>743.35400000000004</v>
      </c>
      <c r="H5" s="23">
        <f t="shared" si="0"/>
        <v>807.78200000000004</v>
      </c>
      <c r="I5" s="24">
        <f t="shared" si="0"/>
        <v>881.76</v>
      </c>
      <c r="J5" s="24">
        <f t="shared" si="0"/>
        <v>984.77500000000009</v>
      </c>
      <c r="K5" s="24">
        <f t="shared" si="0"/>
        <v>994.64100000000008</v>
      </c>
      <c r="L5" s="23">
        <f t="shared" ref="L5:AY5" si="1">SUM(L7:L15)</f>
        <v>1122.5730000000001</v>
      </c>
      <c r="M5" s="24">
        <f t="shared" si="1"/>
        <v>1265.3889999999997</v>
      </c>
      <c r="N5" s="24">
        <f t="shared" si="1"/>
        <v>1183.5169999999998</v>
      </c>
      <c r="O5" s="24">
        <f t="shared" si="1"/>
        <v>1181.203</v>
      </c>
      <c r="P5" s="23">
        <f t="shared" si="1"/>
        <v>1139.3969999999999</v>
      </c>
      <c r="Q5" s="24">
        <f t="shared" si="1"/>
        <v>995.88799999999992</v>
      </c>
      <c r="R5" s="24">
        <f t="shared" si="1"/>
        <v>1094.2798999999998</v>
      </c>
      <c r="S5" s="24">
        <f t="shared" si="1"/>
        <v>1159.1604000000002</v>
      </c>
      <c r="T5" s="23">
        <f t="shared" si="1"/>
        <v>1129.4666</v>
      </c>
      <c r="U5" s="24">
        <f t="shared" si="1"/>
        <v>1229.1039000000001</v>
      </c>
      <c r="V5" s="24">
        <f t="shared" si="1"/>
        <v>1228.6289000000002</v>
      </c>
      <c r="W5" s="25">
        <f t="shared" si="1"/>
        <v>1280.2864</v>
      </c>
      <c r="X5" s="23">
        <f t="shared" si="1"/>
        <v>1559.0232000000001</v>
      </c>
      <c r="Y5" s="24">
        <f t="shared" si="1"/>
        <v>1426.5255999999999</v>
      </c>
      <c r="Z5" s="24">
        <f t="shared" si="1"/>
        <v>1480.5542999999996</v>
      </c>
      <c r="AA5" s="25">
        <f t="shared" si="1"/>
        <v>1668.6009000000001</v>
      </c>
      <c r="AB5" s="24">
        <f t="shared" si="1"/>
        <v>1552.0000000000005</v>
      </c>
      <c r="AC5" s="24">
        <f t="shared" si="1"/>
        <v>1602.3</v>
      </c>
      <c r="AD5" s="24">
        <f t="shared" si="1"/>
        <v>1725.9999999999998</v>
      </c>
      <c r="AE5" s="24">
        <f t="shared" si="1"/>
        <v>1790.7</v>
      </c>
      <c r="AF5" s="23">
        <f t="shared" si="1"/>
        <v>1615.6000000000001</v>
      </c>
      <c r="AG5" s="24">
        <f t="shared" si="1"/>
        <v>1564.8</v>
      </c>
      <c r="AH5" s="24">
        <f t="shared" si="1"/>
        <v>1662.6</v>
      </c>
      <c r="AI5" s="24">
        <f t="shared" si="1"/>
        <v>1816.3</v>
      </c>
      <c r="AJ5" s="23">
        <f t="shared" si="1"/>
        <v>1701.0999999999997</v>
      </c>
      <c r="AK5" s="24">
        <f t="shared" si="1"/>
        <v>1708.2</v>
      </c>
      <c r="AL5" s="24">
        <f t="shared" si="1"/>
        <v>1898.6000000000001</v>
      </c>
      <c r="AM5" s="24">
        <f t="shared" si="1"/>
        <v>1933.6999999999998</v>
      </c>
      <c r="AN5" s="23">
        <f t="shared" si="1"/>
        <v>1890.5</v>
      </c>
      <c r="AO5" s="24">
        <f t="shared" si="1"/>
        <v>1923.9</v>
      </c>
      <c r="AP5" s="24">
        <f t="shared" si="1"/>
        <v>2095.9</v>
      </c>
      <c r="AQ5" s="24">
        <f t="shared" si="1"/>
        <v>2100.6000000000004</v>
      </c>
      <c r="AR5" s="23">
        <f t="shared" si="1"/>
        <v>2048.5</v>
      </c>
      <c r="AS5" s="26">
        <f t="shared" si="1"/>
        <v>2109.3000000000002</v>
      </c>
      <c r="AT5" s="26">
        <f t="shared" si="1"/>
        <v>2317.2999999999997</v>
      </c>
      <c r="AU5" s="26">
        <f t="shared" si="1"/>
        <v>2310.9999999999995</v>
      </c>
      <c r="AV5" s="8">
        <f t="shared" si="1"/>
        <v>2376.4</v>
      </c>
      <c r="AW5" s="26">
        <f t="shared" si="1"/>
        <v>2371.6999999999998</v>
      </c>
      <c r="AX5" s="26">
        <f t="shared" si="1"/>
        <v>2457.3000000000002</v>
      </c>
      <c r="AY5" s="26">
        <f t="shared" si="1"/>
        <v>2573.4</v>
      </c>
      <c r="AZ5" s="8">
        <v>2449.9</v>
      </c>
      <c r="BA5" s="26">
        <f>SUM(BA7:BA13)</f>
        <v>2575.9</v>
      </c>
      <c r="BB5" s="9">
        <v>2671.2999999999993</v>
      </c>
      <c r="BC5" s="27">
        <v>2809.2000000000007</v>
      </c>
      <c r="BD5" s="28">
        <v>2592</v>
      </c>
      <c r="BE5" s="24">
        <v>2829.5</v>
      </c>
      <c r="BF5" s="9">
        <v>3051.9999999999991</v>
      </c>
      <c r="BG5" s="27">
        <v>2944.2999999999984</v>
      </c>
      <c r="BH5" s="7">
        <v>2982.7999999999997</v>
      </c>
      <c r="BI5" s="24">
        <v>2444.9999999999995</v>
      </c>
      <c r="BJ5" s="9">
        <v>2641.1999999999985</v>
      </c>
      <c r="BK5" s="25">
        <v>2895.412546380001</v>
      </c>
      <c r="BL5" s="24">
        <v>2957</v>
      </c>
      <c r="BM5" s="24">
        <v>3051.3999999999996</v>
      </c>
      <c r="BN5" s="24">
        <v>3496.2000000000003</v>
      </c>
      <c r="BO5" s="25">
        <v>3875.3999999999996</v>
      </c>
      <c r="BP5" s="7">
        <v>4091.17</v>
      </c>
      <c r="BQ5" s="7">
        <v>3953.8</v>
      </c>
      <c r="BR5" s="7">
        <v>4021.9</v>
      </c>
      <c r="BS5" s="7">
        <v>5319.0000000000009</v>
      </c>
      <c r="BT5" s="28">
        <v>4609.3000000000011</v>
      </c>
      <c r="BU5" s="9">
        <v>4899.7000000000007</v>
      </c>
      <c r="BV5" s="24">
        <v>4893.1499999999987</v>
      </c>
      <c r="BW5" s="27"/>
    </row>
    <row r="6" spans="2:75" ht="19.5" x14ac:dyDescent="0.35">
      <c r="B6" s="12"/>
      <c r="C6" s="18"/>
      <c r="D6" s="6"/>
      <c r="E6" s="6"/>
      <c r="F6" s="6"/>
      <c r="G6" s="6"/>
      <c r="H6" s="29"/>
      <c r="I6" s="13"/>
      <c r="J6" s="13"/>
      <c r="K6" s="13"/>
      <c r="L6" s="29"/>
      <c r="M6" s="13"/>
      <c r="N6" s="13"/>
      <c r="O6" s="13"/>
      <c r="P6" s="29"/>
      <c r="Q6" s="13"/>
      <c r="R6" s="13"/>
      <c r="S6" s="13"/>
      <c r="T6" s="29"/>
      <c r="U6" s="13"/>
      <c r="V6" s="13"/>
      <c r="W6" s="30"/>
      <c r="X6" s="29"/>
      <c r="Y6" s="13"/>
      <c r="Z6" s="13"/>
      <c r="AA6" s="31"/>
      <c r="AB6" s="13"/>
      <c r="AF6" s="3"/>
      <c r="AG6" s="24"/>
      <c r="AH6" s="4"/>
      <c r="AI6" s="4"/>
      <c r="AJ6" s="23"/>
      <c r="AK6" s="4"/>
      <c r="AL6" s="4"/>
      <c r="AM6" s="4"/>
      <c r="AN6" s="23"/>
      <c r="AO6" s="24"/>
      <c r="AP6" s="24"/>
      <c r="AQ6" s="4"/>
      <c r="AR6" s="3"/>
      <c r="AS6" s="24"/>
      <c r="AT6" s="14"/>
      <c r="AU6" s="24"/>
      <c r="AV6" s="23"/>
      <c r="AW6" s="14"/>
      <c r="AX6" s="4"/>
      <c r="AY6" s="4"/>
      <c r="AZ6" s="29"/>
      <c r="BA6" s="13"/>
      <c r="BB6" s="4"/>
      <c r="BC6" s="31"/>
      <c r="BD6" s="3"/>
      <c r="BE6" s="24"/>
      <c r="BF6" s="4"/>
      <c r="BG6" s="27"/>
      <c r="BH6" s="7"/>
      <c r="BI6" s="24"/>
      <c r="BJ6" s="4"/>
      <c r="BK6" s="25"/>
      <c r="BL6" s="24"/>
      <c r="BM6" s="24"/>
      <c r="BN6" s="24"/>
      <c r="BO6" s="25"/>
      <c r="BT6" s="3"/>
      <c r="BU6" s="4"/>
      <c r="BV6" s="4"/>
      <c r="BW6" s="31"/>
    </row>
    <row r="7" spans="2:75" ht="19.5" x14ac:dyDescent="0.35">
      <c r="B7" s="12" t="s">
        <v>16</v>
      </c>
      <c r="C7" s="18"/>
      <c r="D7" s="6">
        <v>75.900000000000006</v>
      </c>
      <c r="E7" s="6">
        <v>87.300000000000011</v>
      </c>
      <c r="F7" s="6">
        <v>93.1</v>
      </c>
      <c r="G7" s="6">
        <v>129.69999999999999</v>
      </c>
      <c r="H7" s="29">
        <v>115.3</v>
      </c>
      <c r="I7" s="13">
        <v>122.7</v>
      </c>
      <c r="J7" s="13">
        <v>131.6</v>
      </c>
      <c r="K7" s="13">
        <v>157.30000000000001</v>
      </c>
      <c r="L7" s="29">
        <v>258.7</v>
      </c>
      <c r="M7" s="13">
        <v>331.8</v>
      </c>
      <c r="N7" s="13">
        <v>331.3</v>
      </c>
      <c r="O7" s="13">
        <v>374.5</v>
      </c>
      <c r="P7" s="29">
        <v>252</v>
      </c>
      <c r="Q7" s="13">
        <v>268.8</v>
      </c>
      <c r="R7" s="13">
        <v>277.7</v>
      </c>
      <c r="S7" s="13">
        <v>320.5</v>
      </c>
      <c r="T7" s="29">
        <v>274.5</v>
      </c>
      <c r="U7" s="13">
        <v>307.8</v>
      </c>
      <c r="V7" s="13">
        <v>304</v>
      </c>
      <c r="W7" s="30">
        <v>315.8</v>
      </c>
      <c r="X7" s="29">
        <v>328.8</v>
      </c>
      <c r="Y7" s="13">
        <v>374</v>
      </c>
      <c r="Z7" s="13">
        <v>373.9</v>
      </c>
      <c r="AA7" s="30">
        <v>474.4</v>
      </c>
      <c r="AB7" s="13">
        <v>377.2</v>
      </c>
      <c r="AC7" s="6">
        <v>423</v>
      </c>
      <c r="AD7" s="5">
        <v>454.90000000000003</v>
      </c>
      <c r="AE7" s="6">
        <v>509.70000000000005</v>
      </c>
      <c r="AF7" s="29">
        <v>448.90000000000003</v>
      </c>
      <c r="AG7" s="13">
        <v>452.6</v>
      </c>
      <c r="AH7" s="4">
        <v>453.1</v>
      </c>
      <c r="AI7" s="4">
        <v>579.6</v>
      </c>
      <c r="AJ7" s="32">
        <v>474.7</v>
      </c>
      <c r="AK7" s="4">
        <v>391.1</v>
      </c>
      <c r="AL7" s="4">
        <v>510.70000000000005</v>
      </c>
      <c r="AM7" s="13">
        <v>562.29999999999995</v>
      </c>
      <c r="AN7" s="32">
        <v>497.99999999999994</v>
      </c>
      <c r="AO7" s="13">
        <v>508.6</v>
      </c>
      <c r="AP7" s="13">
        <v>584.20000000000005</v>
      </c>
      <c r="AQ7" s="4">
        <v>632.4</v>
      </c>
      <c r="AR7" s="33">
        <v>412.8</v>
      </c>
      <c r="AS7" s="13">
        <v>647</v>
      </c>
      <c r="AT7" s="34">
        <v>688.3</v>
      </c>
      <c r="AU7" s="34">
        <v>666</v>
      </c>
      <c r="AV7" s="15">
        <v>741.3</v>
      </c>
      <c r="AW7" s="14">
        <v>719.2</v>
      </c>
      <c r="AX7" s="14">
        <v>728.3</v>
      </c>
      <c r="AY7" s="14">
        <v>729.9</v>
      </c>
      <c r="AZ7" s="29">
        <v>779.7</v>
      </c>
      <c r="BA7" s="13">
        <v>841.49999999999989</v>
      </c>
      <c r="BB7" s="4">
        <v>819.20000000000027</v>
      </c>
      <c r="BC7" s="31">
        <v>806.69999999999982</v>
      </c>
      <c r="BD7" s="29">
        <v>817.2</v>
      </c>
      <c r="BE7" s="13">
        <v>882</v>
      </c>
      <c r="BF7" s="4">
        <v>861.2</v>
      </c>
      <c r="BG7" s="31">
        <v>922.40000000000009</v>
      </c>
      <c r="BH7" s="29">
        <v>987.90000000000009</v>
      </c>
      <c r="BI7" s="13">
        <v>774.69999999999982</v>
      </c>
      <c r="BJ7" s="4">
        <v>633.10000000000014</v>
      </c>
      <c r="BK7" s="31">
        <v>931.03508867000039</v>
      </c>
      <c r="BL7" s="29">
        <v>834.5</v>
      </c>
      <c r="BM7" s="13">
        <v>843.3</v>
      </c>
      <c r="BN7" s="4">
        <v>1039.5</v>
      </c>
      <c r="BO7" s="31">
        <v>1058.3999999999999</v>
      </c>
      <c r="BP7" s="6">
        <v>1213.5</v>
      </c>
      <c r="BQ7" s="6">
        <v>1226</v>
      </c>
      <c r="BR7" s="6">
        <v>1290.4000000000001</v>
      </c>
      <c r="BS7" s="5">
        <v>1304.0999999999999</v>
      </c>
      <c r="BT7" s="3">
        <v>1541.8</v>
      </c>
      <c r="BU7" s="13">
        <v>1471</v>
      </c>
      <c r="BV7" s="4">
        <v>1532.1999999999998</v>
      </c>
      <c r="BW7" s="31"/>
    </row>
    <row r="8" spans="2:75" ht="19.5" x14ac:dyDescent="0.35">
      <c r="B8" s="12" t="s">
        <v>17</v>
      </c>
      <c r="C8" s="18"/>
      <c r="D8" s="6">
        <v>69.2</v>
      </c>
      <c r="E8" s="6">
        <v>94.7</v>
      </c>
      <c r="F8" s="6">
        <v>104.9</v>
      </c>
      <c r="G8" s="6">
        <v>72.3</v>
      </c>
      <c r="H8" s="29">
        <v>170.8</v>
      </c>
      <c r="I8" s="13">
        <v>121.2</v>
      </c>
      <c r="J8" s="13">
        <v>163.30000000000001</v>
      </c>
      <c r="K8" s="13">
        <v>99.3</v>
      </c>
      <c r="L8" s="29">
        <v>191.98000000000002</v>
      </c>
      <c r="M8" s="13">
        <v>160.42999999999998</v>
      </c>
      <c r="N8" s="13">
        <v>146.47499999999999</v>
      </c>
      <c r="O8" s="13">
        <v>93.234000000000009</v>
      </c>
      <c r="P8" s="29">
        <v>171.1</v>
      </c>
      <c r="Q8" s="13">
        <v>112</v>
      </c>
      <c r="R8" s="13">
        <v>145.74040000000002</v>
      </c>
      <c r="S8" s="13">
        <v>88.825299999999999</v>
      </c>
      <c r="T8" s="29">
        <v>187.9</v>
      </c>
      <c r="U8" s="13">
        <v>104.6</v>
      </c>
      <c r="V8" s="13">
        <v>129.78609999999998</v>
      </c>
      <c r="W8" s="30">
        <v>153.6</v>
      </c>
      <c r="X8" s="29">
        <v>349.08489999999995</v>
      </c>
      <c r="Y8" s="13">
        <v>147.80000000000001</v>
      </c>
      <c r="Z8" s="13">
        <v>197.46489999999994</v>
      </c>
      <c r="AA8" s="30">
        <v>137.97010000000009</v>
      </c>
      <c r="AB8" s="13">
        <v>280.3</v>
      </c>
      <c r="AC8" s="6">
        <v>204.29999999999998</v>
      </c>
      <c r="AD8" s="5">
        <v>225.10000000000002</v>
      </c>
      <c r="AE8" s="6">
        <v>141.19999999999999</v>
      </c>
      <c r="AF8" s="29">
        <v>266</v>
      </c>
      <c r="AG8" s="13">
        <v>163.1</v>
      </c>
      <c r="AH8" s="4">
        <v>213.3</v>
      </c>
      <c r="AI8" s="4">
        <v>164.1</v>
      </c>
      <c r="AJ8" s="32">
        <v>252.2</v>
      </c>
      <c r="AK8" s="4">
        <v>171.1</v>
      </c>
      <c r="AL8" s="4">
        <v>236.89999999999998</v>
      </c>
      <c r="AM8" s="13">
        <v>168.7</v>
      </c>
      <c r="AN8" s="32">
        <v>318.90000000000003</v>
      </c>
      <c r="AO8" s="13">
        <v>247.9</v>
      </c>
      <c r="AP8" s="13">
        <v>291.79999999999995</v>
      </c>
      <c r="AQ8" s="4">
        <v>166.6</v>
      </c>
      <c r="AR8" s="3">
        <v>205.7</v>
      </c>
      <c r="AS8" s="13">
        <v>304.40000000000003</v>
      </c>
      <c r="AT8" s="34">
        <v>373.9</v>
      </c>
      <c r="AU8" s="34">
        <v>171.9</v>
      </c>
      <c r="AV8" s="15">
        <v>259.2</v>
      </c>
      <c r="AW8" s="14">
        <v>230.89999999999998</v>
      </c>
      <c r="AX8" s="14">
        <v>127.5</v>
      </c>
      <c r="AY8" s="14">
        <v>138.89999999999998</v>
      </c>
      <c r="AZ8" s="29">
        <v>235.5</v>
      </c>
      <c r="BA8" s="13">
        <v>161.90000000000003</v>
      </c>
      <c r="BB8" s="4">
        <v>178.89999999999992</v>
      </c>
      <c r="BC8" s="31">
        <v>160.30000000000007</v>
      </c>
      <c r="BD8" s="29">
        <v>279.2</v>
      </c>
      <c r="BE8" s="13">
        <v>190.90000000000003</v>
      </c>
      <c r="BF8" s="4">
        <v>204</v>
      </c>
      <c r="BG8" s="31">
        <v>192.1</v>
      </c>
      <c r="BH8" s="29">
        <v>442.1</v>
      </c>
      <c r="BI8" s="13">
        <v>122.39999999999998</v>
      </c>
      <c r="BJ8" s="4">
        <v>179.8</v>
      </c>
      <c r="BK8" s="31">
        <v>175.14058055999996</v>
      </c>
      <c r="BL8" s="29">
        <v>430</v>
      </c>
      <c r="BM8" s="13">
        <v>126.69999999999999</v>
      </c>
      <c r="BN8" s="4">
        <v>234.20000000000002</v>
      </c>
      <c r="BO8" s="31">
        <v>224.39999999999998</v>
      </c>
      <c r="BP8" s="6">
        <v>690</v>
      </c>
      <c r="BQ8" s="6">
        <v>448.9</v>
      </c>
      <c r="BR8" s="6">
        <v>421.79999999999995</v>
      </c>
      <c r="BS8" s="5">
        <v>369.5</v>
      </c>
      <c r="BT8" s="3">
        <v>671.1</v>
      </c>
      <c r="BU8" s="4">
        <v>441.8</v>
      </c>
      <c r="BV8" s="4">
        <v>475.3</v>
      </c>
      <c r="BW8" s="31"/>
    </row>
    <row r="9" spans="2:75" ht="19.5" x14ac:dyDescent="0.35">
      <c r="B9" s="16" t="s">
        <v>18</v>
      </c>
      <c r="C9" s="18"/>
      <c r="D9" s="6">
        <v>254.36399999999998</v>
      </c>
      <c r="E9" s="6">
        <v>318.37900000000002</v>
      </c>
      <c r="F9" s="6">
        <v>362.1</v>
      </c>
      <c r="G9" s="6">
        <v>397.70000000000005</v>
      </c>
      <c r="H9" s="29">
        <v>394.214</v>
      </c>
      <c r="I9" s="13">
        <v>476.06000000000006</v>
      </c>
      <c r="J9" s="13">
        <v>522.4190000000001</v>
      </c>
      <c r="K9" s="13">
        <v>580.97299999999996</v>
      </c>
      <c r="L9" s="29">
        <v>475.22</v>
      </c>
      <c r="M9" s="13">
        <v>545.69600000000003</v>
      </c>
      <c r="N9" s="13">
        <v>513.98199999999997</v>
      </c>
      <c r="O9" s="13">
        <v>534.08999999999992</v>
      </c>
      <c r="P9" s="29">
        <v>571.92899999999997</v>
      </c>
      <c r="Q9" s="13">
        <v>428.10399999999998</v>
      </c>
      <c r="R9" s="13">
        <v>491.47189999999995</v>
      </c>
      <c r="S9" s="13">
        <v>560.20000000000005</v>
      </c>
      <c r="T9" s="29">
        <v>497.00440000000003</v>
      </c>
      <c r="U9" s="13">
        <v>552.26290000000006</v>
      </c>
      <c r="V9" s="13">
        <v>568.2650000000001</v>
      </c>
      <c r="W9" s="30">
        <v>585.53250000000003</v>
      </c>
      <c r="X9" s="29">
        <v>674.20489999999995</v>
      </c>
      <c r="Y9" s="13">
        <v>615.27399999999989</v>
      </c>
      <c r="Z9" s="13">
        <v>706.8</v>
      </c>
      <c r="AA9" s="30">
        <v>788.08189999999991</v>
      </c>
      <c r="AB9" s="13">
        <v>700.4</v>
      </c>
      <c r="AC9" s="6">
        <v>679</v>
      </c>
      <c r="AD9" s="5">
        <v>804.3</v>
      </c>
      <c r="AE9" s="6">
        <v>856.7</v>
      </c>
      <c r="AF9" s="29">
        <v>690.2</v>
      </c>
      <c r="AG9" s="13">
        <v>654.79999999999995</v>
      </c>
      <c r="AH9" s="4">
        <v>711</v>
      </c>
      <c r="AI9" s="4">
        <v>791.8</v>
      </c>
      <c r="AJ9" s="32">
        <v>758.8</v>
      </c>
      <c r="AK9" s="4">
        <v>797.2</v>
      </c>
      <c r="AL9" s="4">
        <v>865.9</v>
      </c>
      <c r="AM9" s="13">
        <v>876.6</v>
      </c>
      <c r="AN9" s="32">
        <v>848.60000000000014</v>
      </c>
      <c r="AO9" s="13">
        <v>815.10000000000014</v>
      </c>
      <c r="AP9" s="13">
        <v>919.3</v>
      </c>
      <c r="AQ9" s="4">
        <v>922.40000000000009</v>
      </c>
      <c r="AR9" s="3">
        <v>728.1</v>
      </c>
      <c r="AS9" s="13">
        <v>749</v>
      </c>
      <c r="AT9" s="34">
        <v>927.59999999999991</v>
      </c>
      <c r="AU9" s="34">
        <v>881.69999999999993</v>
      </c>
      <c r="AV9" s="15">
        <v>960.8</v>
      </c>
      <c r="AW9" s="14">
        <v>953.99999999999989</v>
      </c>
      <c r="AX9" s="14">
        <v>1097.1999999999998</v>
      </c>
      <c r="AY9" s="14">
        <v>1110.5999999999999</v>
      </c>
      <c r="AZ9" s="29">
        <v>1064.8</v>
      </c>
      <c r="BA9" s="13">
        <v>1087.3000000000002</v>
      </c>
      <c r="BB9" s="4">
        <v>1143.5999999999999</v>
      </c>
      <c r="BC9" s="31">
        <v>1131.1999999999998</v>
      </c>
      <c r="BD9" s="29">
        <v>1092.5</v>
      </c>
      <c r="BE9" s="13">
        <v>1195.9000000000001</v>
      </c>
      <c r="BF9" s="4">
        <v>1527.6999999999998</v>
      </c>
      <c r="BG9" s="31">
        <v>1422.9</v>
      </c>
      <c r="BH9" s="29">
        <v>1216.4000000000001</v>
      </c>
      <c r="BI9" s="13">
        <v>890.29999999999973</v>
      </c>
      <c r="BJ9" s="4">
        <v>1345.6000000000001</v>
      </c>
      <c r="BK9" s="31">
        <v>1384.9334276099994</v>
      </c>
      <c r="BL9" s="29">
        <v>1205.4000000000001</v>
      </c>
      <c r="BM9" s="13">
        <v>1481</v>
      </c>
      <c r="BN9" s="4">
        <v>1651.5</v>
      </c>
      <c r="BO9" s="31">
        <v>1691.6000000000001</v>
      </c>
      <c r="BP9" s="6">
        <v>1611.1</v>
      </c>
      <c r="BQ9" s="6">
        <v>1782.8</v>
      </c>
      <c r="BR9" s="6">
        <v>2003.7</v>
      </c>
      <c r="BS9" s="5">
        <v>2055.3000000000002</v>
      </c>
      <c r="BT9" s="3">
        <v>1957.1999999999998</v>
      </c>
      <c r="BU9" s="4">
        <v>2019.3</v>
      </c>
      <c r="BV9" s="4">
        <v>2176.9</v>
      </c>
      <c r="BW9" s="31"/>
    </row>
    <row r="10" spans="2:75" ht="19.5" x14ac:dyDescent="0.35">
      <c r="B10" s="16" t="s">
        <v>19</v>
      </c>
      <c r="C10" s="18"/>
      <c r="D10" s="6">
        <v>60.171000000000006</v>
      </c>
      <c r="E10" s="6">
        <v>87.86</v>
      </c>
      <c r="F10" s="6">
        <v>97.337000000000003</v>
      </c>
      <c r="G10" s="6">
        <v>90.254000000000005</v>
      </c>
      <c r="H10" s="29">
        <v>90.167999999999992</v>
      </c>
      <c r="I10" s="13">
        <v>106.3</v>
      </c>
      <c r="J10" s="13">
        <v>118.556</v>
      </c>
      <c r="K10" s="13">
        <v>113.56800000000001</v>
      </c>
      <c r="L10" s="29">
        <v>115.721</v>
      </c>
      <c r="M10" s="13">
        <v>141.1</v>
      </c>
      <c r="N10" s="13">
        <v>139.07299999999998</v>
      </c>
      <c r="O10" s="13">
        <v>122.6</v>
      </c>
      <c r="P10" s="29">
        <v>99.968000000000004</v>
      </c>
      <c r="Q10" s="13">
        <v>107.444</v>
      </c>
      <c r="R10" s="13">
        <v>119.66759999999996</v>
      </c>
      <c r="S10" s="13">
        <v>116.2</v>
      </c>
      <c r="T10" s="29">
        <v>104.59450000000001</v>
      </c>
      <c r="U10" s="13">
        <v>144.29740000000004</v>
      </c>
      <c r="V10" s="13">
        <v>163.76770000000002</v>
      </c>
      <c r="W10" s="30">
        <v>148.10709999999997</v>
      </c>
      <c r="X10" s="29">
        <v>150.90920000000003</v>
      </c>
      <c r="Y10" s="13">
        <v>157.45159999999998</v>
      </c>
      <c r="Z10" s="13">
        <v>135</v>
      </c>
      <c r="AA10" s="30">
        <v>171.6465</v>
      </c>
      <c r="AB10" s="13">
        <v>137.4</v>
      </c>
      <c r="AC10" s="6">
        <v>157.19999999999999</v>
      </c>
      <c r="AD10" s="5">
        <v>177.5</v>
      </c>
      <c r="AE10" s="6">
        <v>187.3</v>
      </c>
      <c r="AF10" s="29">
        <v>151.30000000000001</v>
      </c>
      <c r="AG10" s="13">
        <v>163.1</v>
      </c>
      <c r="AH10" s="4">
        <v>228.60000000000002</v>
      </c>
      <c r="AI10" s="4">
        <v>179.3</v>
      </c>
      <c r="AJ10" s="32">
        <v>159</v>
      </c>
      <c r="AK10" s="4">
        <v>201.8</v>
      </c>
      <c r="AL10" s="4">
        <v>232.3</v>
      </c>
      <c r="AM10" s="13">
        <v>217.10000000000002</v>
      </c>
      <c r="AN10" s="32">
        <v>176.9</v>
      </c>
      <c r="AO10" s="13">
        <v>196.7</v>
      </c>
      <c r="AP10" s="13">
        <v>251.9</v>
      </c>
      <c r="AQ10" s="4">
        <v>245.2</v>
      </c>
      <c r="AR10" s="3">
        <v>226.70000000000002</v>
      </c>
      <c r="AS10" s="13">
        <v>265.79999999999995</v>
      </c>
      <c r="AT10" s="34">
        <v>304.10000000000002</v>
      </c>
      <c r="AU10" s="34">
        <v>273</v>
      </c>
      <c r="AV10" s="15">
        <v>331.1</v>
      </c>
      <c r="AW10" s="14">
        <v>329.8</v>
      </c>
      <c r="AX10" s="14">
        <v>386.2</v>
      </c>
      <c r="AY10" s="14">
        <v>403.8</v>
      </c>
      <c r="AZ10" s="29">
        <v>305.3</v>
      </c>
      <c r="BA10" s="13">
        <v>348.90000000000003</v>
      </c>
      <c r="BB10" s="4">
        <v>436.79999999999995</v>
      </c>
      <c r="BC10" s="31">
        <v>374.70000000000005</v>
      </c>
      <c r="BD10" s="29">
        <v>285.3</v>
      </c>
      <c r="BE10" s="13">
        <v>258.90000000000003</v>
      </c>
      <c r="BF10" s="4">
        <v>449.19999999999993</v>
      </c>
      <c r="BG10" s="31">
        <v>513.30000000000007</v>
      </c>
      <c r="BH10" s="29">
        <v>224.6</v>
      </c>
      <c r="BI10" s="13">
        <v>350.69999999999993</v>
      </c>
      <c r="BJ10" s="4">
        <v>498.5</v>
      </c>
      <c r="BK10" s="31">
        <v>545.59229973000015</v>
      </c>
      <c r="BL10" s="29">
        <v>306.60000000000002</v>
      </c>
      <c r="BM10" s="13">
        <v>447.70000000000005</v>
      </c>
      <c r="BN10" s="4">
        <v>523.29999999999995</v>
      </c>
      <c r="BO10" s="31">
        <v>591.20000000000005</v>
      </c>
      <c r="BP10" s="6">
        <v>319.8</v>
      </c>
      <c r="BQ10" s="6">
        <v>454.79999999999995</v>
      </c>
      <c r="BR10" s="6">
        <v>626.9</v>
      </c>
      <c r="BS10" s="5">
        <v>608.70000000000005</v>
      </c>
      <c r="BT10" s="3">
        <v>434.1</v>
      </c>
      <c r="BU10" s="4">
        <v>530.5</v>
      </c>
      <c r="BV10" s="4">
        <v>638.20000000000005</v>
      </c>
      <c r="BW10" s="31"/>
    </row>
    <row r="11" spans="2:75" ht="39" x14ac:dyDescent="0.35">
      <c r="B11" s="16" t="s">
        <v>20</v>
      </c>
      <c r="C11" s="18"/>
      <c r="D11" s="6">
        <v>31.7</v>
      </c>
      <c r="E11" s="6">
        <v>51.4</v>
      </c>
      <c r="F11" s="6">
        <v>36.5</v>
      </c>
      <c r="G11" s="6">
        <v>12.9</v>
      </c>
      <c r="H11" s="29">
        <v>10.4</v>
      </c>
      <c r="I11" s="13">
        <v>11.1</v>
      </c>
      <c r="J11" s="13">
        <v>17.8</v>
      </c>
      <c r="K11" s="13">
        <v>12.7</v>
      </c>
      <c r="L11" s="29">
        <v>11.852</v>
      </c>
      <c r="M11" s="13">
        <v>13.463000000000001</v>
      </c>
      <c r="N11" s="13">
        <v>13.087</v>
      </c>
      <c r="O11" s="13">
        <v>13.478999999999999</v>
      </c>
      <c r="P11" s="29">
        <v>9.1</v>
      </c>
      <c r="Q11" s="13">
        <v>8.5589999999999993</v>
      </c>
      <c r="R11" s="13">
        <v>8</v>
      </c>
      <c r="S11" s="13">
        <v>10.235100000000003</v>
      </c>
      <c r="T11" s="29">
        <v>17.267699999999998</v>
      </c>
      <c r="U11" s="13">
        <v>17.443100000000001</v>
      </c>
      <c r="V11" s="13">
        <v>17.910099999999996</v>
      </c>
      <c r="W11" s="30">
        <v>17.779699999999998</v>
      </c>
      <c r="X11" s="29">
        <v>20.757099999999998</v>
      </c>
      <c r="Y11" s="13">
        <v>23.4</v>
      </c>
      <c r="Z11" s="13">
        <v>24.179799999999993</v>
      </c>
      <c r="AA11" s="30">
        <v>24.8</v>
      </c>
      <c r="AB11" s="13">
        <v>20.9</v>
      </c>
      <c r="AC11" s="6">
        <v>23</v>
      </c>
      <c r="AD11" s="5">
        <v>21.6</v>
      </c>
      <c r="AE11" s="6">
        <v>24.6</v>
      </c>
      <c r="AF11" s="29">
        <v>20.2</v>
      </c>
      <c r="AG11" s="13">
        <v>21.200000000000003</v>
      </c>
      <c r="AH11" s="4">
        <v>23.1</v>
      </c>
      <c r="AI11" s="4">
        <v>24.9</v>
      </c>
      <c r="AJ11" s="32">
        <v>23</v>
      </c>
      <c r="AK11" s="4">
        <v>25.299999999999997</v>
      </c>
      <c r="AL11" s="4">
        <v>25.200000000000003</v>
      </c>
      <c r="AM11" s="13">
        <v>21.4</v>
      </c>
      <c r="AN11" s="32">
        <v>17.8</v>
      </c>
      <c r="AO11" s="13">
        <v>18</v>
      </c>
      <c r="AP11" s="13">
        <v>15.5</v>
      </c>
      <c r="AQ11" s="4">
        <v>17.899999999999999</v>
      </c>
      <c r="AR11" s="3">
        <v>23.9</v>
      </c>
      <c r="AS11" s="13">
        <v>8.8999999999999986</v>
      </c>
      <c r="AT11" s="34">
        <v>19.100000000000001</v>
      </c>
      <c r="AU11" s="34">
        <v>18.200000000000003</v>
      </c>
      <c r="AV11" s="15">
        <v>18.299999999999997</v>
      </c>
      <c r="AW11" s="14">
        <v>16.2</v>
      </c>
      <c r="AX11" s="14">
        <v>16.899999999999999</v>
      </c>
      <c r="AY11" s="14">
        <v>20.3</v>
      </c>
      <c r="AZ11" s="29">
        <v>19</v>
      </c>
      <c r="BA11" s="13">
        <v>18.899999999999999</v>
      </c>
      <c r="BB11" s="4">
        <v>17.800000000000004</v>
      </c>
      <c r="BC11" s="31">
        <v>17.700000000000003</v>
      </c>
      <c r="BD11" s="29">
        <v>15.6</v>
      </c>
      <c r="BE11" s="13">
        <v>18.5</v>
      </c>
      <c r="BF11" s="4">
        <v>22.299999999999997</v>
      </c>
      <c r="BG11" s="31">
        <v>22.7</v>
      </c>
      <c r="BH11" s="29">
        <v>20.299999999999997</v>
      </c>
      <c r="BI11" s="13">
        <v>16.900000000000006</v>
      </c>
      <c r="BJ11" s="4">
        <v>18.299999999999997</v>
      </c>
      <c r="BK11" s="31">
        <v>18.86901701</v>
      </c>
      <c r="BL11" s="29">
        <v>17</v>
      </c>
      <c r="BM11" s="13">
        <v>22.2</v>
      </c>
      <c r="BN11" s="4">
        <v>21.6</v>
      </c>
      <c r="BO11" s="31">
        <v>25.6</v>
      </c>
      <c r="BP11" s="6">
        <v>22.4</v>
      </c>
      <c r="BQ11" s="6">
        <v>29.599999999999998</v>
      </c>
      <c r="BR11" s="6">
        <v>35</v>
      </c>
      <c r="BS11" s="6">
        <v>39</v>
      </c>
      <c r="BT11" s="3">
        <v>32.1</v>
      </c>
      <c r="BU11" s="4">
        <v>39.299999999999997</v>
      </c>
      <c r="BV11" s="4">
        <v>42.7</v>
      </c>
      <c r="BW11" s="31"/>
    </row>
    <row r="12" spans="2:75" ht="19.5" x14ac:dyDescent="0.35">
      <c r="B12" s="16" t="s">
        <v>24</v>
      </c>
      <c r="C12" s="18"/>
      <c r="D12" s="6">
        <v>15</v>
      </c>
      <c r="E12" s="6">
        <v>18</v>
      </c>
      <c r="F12" s="6">
        <v>21.900000000000006</v>
      </c>
      <c r="G12" s="6">
        <v>31</v>
      </c>
      <c r="H12" s="29">
        <v>22.5</v>
      </c>
      <c r="I12" s="13">
        <v>39.799999999999997</v>
      </c>
      <c r="J12" s="13">
        <v>20.9</v>
      </c>
      <c r="K12" s="13">
        <v>24.7</v>
      </c>
      <c r="L12" s="29">
        <v>23.6</v>
      </c>
      <c r="M12" s="13">
        <v>51.3</v>
      </c>
      <c r="N12" s="13">
        <v>26.5</v>
      </c>
      <c r="O12" s="13">
        <v>30.5</v>
      </c>
      <c r="P12" s="29">
        <v>25.8</v>
      </c>
      <c r="Q12" s="13">
        <v>56.1</v>
      </c>
      <c r="R12" s="13">
        <v>31.1</v>
      </c>
      <c r="S12" s="13">
        <v>47.2</v>
      </c>
      <c r="T12" s="29">
        <v>36.6</v>
      </c>
      <c r="U12" s="13">
        <v>82.1</v>
      </c>
      <c r="V12" s="13">
        <v>31.1</v>
      </c>
      <c r="W12" s="30">
        <v>42</v>
      </c>
      <c r="X12" s="29">
        <v>24.7</v>
      </c>
      <c r="Y12" s="13">
        <v>99.5</v>
      </c>
      <c r="Z12" s="13">
        <v>32.5</v>
      </c>
      <c r="AA12" s="30">
        <v>63.7</v>
      </c>
      <c r="AB12" s="13">
        <v>27.9</v>
      </c>
      <c r="AC12" s="6">
        <v>107</v>
      </c>
      <c r="AD12" s="5">
        <v>35.300000000000004</v>
      </c>
      <c r="AE12" s="6">
        <v>59.9</v>
      </c>
      <c r="AF12" s="29">
        <v>31.5</v>
      </c>
      <c r="AG12" s="13">
        <v>104.1</v>
      </c>
      <c r="AH12" s="4">
        <v>25.8</v>
      </c>
      <c r="AI12" s="4">
        <v>69.5</v>
      </c>
      <c r="AJ12" s="32">
        <v>27.6</v>
      </c>
      <c r="AK12" s="4">
        <v>115.9</v>
      </c>
      <c r="AL12" s="4">
        <v>22.9</v>
      </c>
      <c r="AM12" s="13">
        <v>79.5</v>
      </c>
      <c r="AN12" s="32">
        <v>24.5</v>
      </c>
      <c r="AO12" s="13">
        <v>132.5</v>
      </c>
      <c r="AP12" s="13">
        <v>26.4</v>
      </c>
      <c r="AQ12" s="4">
        <v>106.8</v>
      </c>
      <c r="AR12" s="3">
        <v>13.600000000000001</v>
      </c>
      <c r="AS12" s="13">
        <v>245.5</v>
      </c>
      <c r="AT12" s="34">
        <v>14.8</v>
      </c>
      <c r="AU12" s="34">
        <v>89.499999999999986</v>
      </c>
      <c r="AV12" s="15">
        <v>4</v>
      </c>
      <c r="AW12" s="14">
        <v>279.7</v>
      </c>
      <c r="AX12" s="14">
        <v>11.799999999999999</v>
      </c>
      <c r="AY12" s="14">
        <v>99.1</v>
      </c>
      <c r="AZ12" s="29">
        <v>6.8</v>
      </c>
      <c r="BA12" s="13">
        <v>306.5</v>
      </c>
      <c r="BB12" s="4">
        <v>20</v>
      </c>
      <c r="BC12" s="31">
        <v>107.89999999999998</v>
      </c>
      <c r="BD12" s="29">
        <v>4.0999999999999996</v>
      </c>
      <c r="BE12" s="13">
        <v>345.2</v>
      </c>
      <c r="BF12" s="4">
        <v>16.699999999999989</v>
      </c>
      <c r="BG12" s="31">
        <v>108.30000000000001</v>
      </c>
      <c r="BH12" s="29">
        <v>1.7</v>
      </c>
      <c r="BI12" s="13">
        <v>301.90000000000003</v>
      </c>
      <c r="BJ12" s="4">
        <v>-38.200000000000045</v>
      </c>
      <c r="BK12" s="31">
        <v>168.26592864999995</v>
      </c>
      <c r="BL12" s="29">
        <v>11.7</v>
      </c>
      <c r="BM12" s="13">
        <v>367.7</v>
      </c>
      <c r="BN12" s="4">
        <v>15.100000000000001</v>
      </c>
      <c r="BO12" s="31">
        <v>116.2</v>
      </c>
      <c r="BP12" s="6">
        <v>9.9699999999999989</v>
      </c>
      <c r="BQ12" s="6">
        <v>441.2</v>
      </c>
      <c r="BR12" s="6">
        <v>18.200000000000003</v>
      </c>
      <c r="BS12" s="5">
        <v>134.1</v>
      </c>
      <c r="BT12" s="3">
        <v>6.7</v>
      </c>
      <c r="BU12" s="4">
        <v>475.09999999999997</v>
      </c>
      <c r="BV12" s="13">
        <v>20.450000000000003</v>
      </c>
      <c r="BW12" s="31"/>
    </row>
    <row r="13" spans="2:75" ht="19.5" x14ac:dyDescent="0.35">
      <c r="B13" s="16" t="s">
        <v>21</v>
      </c>
      <c r="C13" s="18"/>
      <c r="D13" s="6">
        <v>6.7</v>
      </c>
      <c r="E13" s="6">
        <v>8.4</v>
      </c>
      <c r="F13" s="6">
        <v>8.1999999999999993</v>
      </c>
      <c r="G13" s="6">
        <v>9.5</v>
      </c>
      <c r="H13" s="29">
        <v>4.4000000000000004</v>
      </c>
      <c r="I13" s="13">
        <v>4.5999999999999996</v>
      </c>
      <c r="J13" s="13">
        <v>10.199999999999999</v>
      </c>
      <c r="K13" s="13">
        <v>6.1</v>
      </c>
      <c r="L13" s="29">
        <v>45.5</v>
      </c>
      <c r="M13" s="13">
        <v>21.6</v>
      </c>
      <c r="N13" s="13">
        <v>13.1</v>
      </c>
      <c r="O13" s="13">
        <v>12.8</v>
      </c>
      <c r="P13" s="29">
        <v>9.5</v>
      </c>
      <c r="Q13" s="13">
        <v>14.881</v>
      </c>
      <c r="R13" s="13">
        <v>20.6</v>
      </c>
      <c r="S13" s="13">
        <v>16</v>
      </c>
      <c r="T13" s="29">
        <v>11.6</v>
      </c>
      <c r="U13" s="13">
        <v>20.6005</v>
      </c>
      <c r="V13" s="13">
        <v>13.8</v>
      </c>
      <c r="W13" s="30">
        <v>17.467100000000006</v>
      </c>
      <c r="X13" s="29">
        <v>10.5671</v>
      </c>
      <c r="Y13" s="13">
        <v>9.1</v>
      </c>
      <c r="Z13" s="13">
        <v>10.709599999999998</v>
      </c>
      <c r="AA13" s="30">
        <v>8.0024000000000015</v>
      </c>
      <c r="AB13" s="13">
        <v>7.9</v>
      </c>
      <c r="AC13" s="6">
        <v>8.8000000000000007</v>
      </c>
      <c r="AD13" s="5">
        <v>7.3000000000000007</v>
      </c>
      <c r="AE13" s="6">
        <v>11.3</v>
      </c>
      <c r="AF13" s="29">
        <v>7.5</v>
      </c>
      <c r="AG13" s="13">
        <v>5.9</v>
      </c>
      <c r="AH13" s="4">
        <v>7.7</v>
      </c>
      <c r="AI13" s="4">
        <v>7.1</v>
      </c>
      <c r="AJ13" s="32">
        <v>5.8000000000000007</v>
      </c>
      <c r="AK13" s="4">
        <v>5.8</v>
      </c>
      <c r="AL13" s="4">
        <v>4.7</v>
      </c>
      <c r="AM13" s="13">
        <v>8.1</v>
      </c>
      <c r="AN13" s="32">
        <v>5.8</v>
      </c>
      <c r="AO13" s="13">
        <v>5.0999999999999996</v>
      </c>
      <c r="AP13" s="24">
        <v>6.8</v>
      </c>
      <c r="AQ13" s="4">
        <v>9.3000000000000007</v>
      </c>
      <c r="AR13" s="3">
        <v>437.70000000000005</v>
      </c>
      <c r="AS13" s="13">
        <v>-111.30000000000001</v>
      </c>
      <c r="AT13" s="34">
        <v>-10.499999999999998</v>
      </c>
      <c r="AU13" s="34">
        <v>210.7</v>
      </c>
      <c r="AV13" s="15">
        <v>61.700000000000017</v>
      </c>
      <c r="AW13" s="14">
        <v>-158.1</v>
      </c>
      <c r="AX13" s="14">
        <v>89.4</v>
      </c>
      <c r="AY13" s="14">
        <v>70.8</v>
      </c>
      <c r="AZ13" s="29">
        <v>38.799999999999983</v>
      </c>
      <c r="BA13" s="13">
        <v>-189.1</v>
      </c>
      <c r="BB13" s="4">
        <v>55.000000000000014</v>
      </c>
      <c r="BC13" s="31">
        <v>210.7</v>
      </c>
      <c r="BD13" s="29">
        <v>98.1</v>
      </c>
      <c r="BE13" s="13">
        <v>-61.899999999999991</v>
      </c>
      <c r="BF13" s="4">
        <v>-29.100000000000005</v>
      </c>
      <c r="BG13" s="31">
        <v>-237.39999999999998</v>
      </c>
      <c r="BH13" s="29">
        <v>89.800000000000011</v>
      </c>
      <c r="BI13" s="13">
        <v>-11.900000000000006</v>
      </c>
      <c r="BJ13" s="4">
        <v>4.0999999999999943</v>
      </c>
      <c r="BK13" s="31">
        <v>-328.42379585000003</v>
      </c>
      <c r="BL13" s="29">
        <v>151.79999999999998</v>
      </c>
      <c r="BM13" s="13">
        <v>-237.2</v>
      </c>
      <c r="BN13" s="4">
        <v>11.000000000000007</v>
      </c>
      <c r="BO13" s="31">
        <v>168</v>
      </c>
      <c r="BP13" s="6">
        <v>224.39999999999998</v>
      </c>
      <c r="BQ13" s="6">
        <v>-429.5</v>
      </c>
      <c r="BR13" s="6">
        <v>-374.09999999999997</v>
      </c>
      <c r="BS13" s="5">
        <v>808.3</v>
      </c>
      <c r="BT13" s="3">
        <v>-33.699999999999989</v>
      </c>
      <c r="BU13" s="4">
        <v>-77.300000000000011</v>
      </c>
      <c r="BV13" s="4">
        <v>7.3999999999999986</v>
      </c>
      <c r="BW13" s="31"/>
    </row>
    <row r="14" spans="2:75" ht="19.5" x14ac:dyDescent="0.35">
      <c r="B14" s="12"/>
      <c r="C14" s="18"/>
      <c r="D14" s="6"/>
      <c r="E14" s="6"/>
      <c r="F14" s="6"/>
      <c r="G14" s="6"/>
      <c r="H14" s="29"/>
      <c r="I14" s="13"/>
      <c r="J14" s="13"/>
      <c r="K14" s="13"/>
      <c r="L14" s="29"/>
      <c r="M14" s="13"/>
      <c r="N14" s="13"/>
      <c r="O14" s="13"/>
      <c r="P14" s="29"/>
      <c r="Q14" s="13"/>
      <c r="R14" s="13"/>
      <c r="S14" s="13"/>
      <c r="T14" s="29"/>
      <c r="U14" s="13"/>
      <c r="V14" s="13"/>
      <c r="W14" s="30"/>
      <c r="X14" s="29"/>
      <c r="Y14" s="13"/>
      <c r="Z14" s="13"/>
      <c r="AA14" s="31"/>
      <c r="AB14" s="13"/>
      <c r="AF14" s="3"/>
      <c r="AG14" s="24"/>
      <c r="AH14" s="4"/>
      <c r="AI14" s="4"/>
      <c r="AJ14" s="35"/>
      <c r="AK14" s="4"/>
      <c r="AL14" s="4"/>
      <c r="AM14" s="13"/>
      <c r="AN14" s="32"/>
      <c r="AO14" s="24"/>
      <c r="AP14" s="24"/>
      <c r="AQ14" s="4"/>
      <c r="AR14" s="3"/>
      <c r="AS14" s="13"/>
      <c r="AT14" s="14"/>
      <c r="AU14" s="26"/>
      <c r="AV14" s="15"/>
      <c r="AW14" s="14"/>
      <c r="AX14" s="4"/>
      <c r="AY14" s="4"/>
      <c r="AZ14" s="29"/>
      <c r="BA14" s="13"/>
      <c r="BB14" s="4"/>
      <c r="BC14" s="31"/>
      <c r="BD14" s="29"/>
      <c r="BE14" s="13"/>
      <c r="BF14" s="4"/>
      <c r="BG14" s="31"/>
      <c r="BH14" s="29"/>
      <c r="BI14" s="13"/>
      <c r="BJ14" s="4"/>
      <c r="BK14" s="31"/>
      <c r="BL14" s="29"/>
      <c r="BM14" s="13"/>
      <c r="BN14" s="4"/>
      <c r="BO14" s="31"/>
      <c r="BT14" s="3"/>
      <c r="BU14" s="4"/>
      <c r="BV14" s="4"/>
      <c r="BW14" s="31"/>
    </row>
    <row r="15" spans="2:75" ht="19.5" x14ac:dyDescent="0.35">
      <c r="B15" s="16" t="s">
        <v>22</v>
      </c>
      <c r="C15" s="18">
        <v>12</v>
      </c>
      <c r="D15" s="6">
        <v>96.6</v>
      </c>
      <c r="E15" s="6">
        <v>114.7</v>
      </c>
      <c r="F15" s="6">
        <v>129.60000000000002</v>
      </c>
      <c r="G15" s="6">
        <v>162.1</v>
      </c>
      <c r="H15" s="29">
        <v>140.30000000000001</v>
      </c>
      <c r="I15" s="13">
        <v>162.80000000000001</v>
      </c>
      <c r="J15" s="13">
        <v>202.1</v>
      </c>
      <c r="K15" s="13">
        <v>216.89999999999992</v>
      </c>
      <c r="L15" s="29">
        <v>0</v>
      </c>
      <c r="M15" s="13">
        <v>0</v>
      </c>
      <c r="N15" s="13">
        <v>0</v>
      </c>
      <c r="O15" s="13">
        <v>0</v>
      </c>
      <c r="P15" s="29">
        <v>0</v>
      </c>
      <c r="Q15" s="13">
        <v>0</v>
      </c>
      <c r="R15" s="13">
        <v>0</v>
      </c>
      <c r="S15" s="13">
        <v>0</v>
      </c>
      <c r="T15" s="29">
        <v>0</v>
      </c>
      <c r="U15" s="13">
        <v>0</v>
      </c>
      <c r="V15" s="13">
        <v>0</v>
      </c>
      <c r="W15" s="30">
        <v>0</v>
      </c>
      <c r="X15" s="29">
        <v>0</v>
      </c>
      <c r="Y15" s="13">
        <v>0</v>
      </c>
      <c r="Z15" s="13">
        <v>0</v>
      </c>
      <c r="AA15" s="30">
        <v>0</v>
      </c>
      <c r="AB15" s="13">
        <v>0</v>
      </c>
      <c r="AC15" s="6">
        <v>0</v>
      </c>
      <c r="AD15" s="6">
        <v>0</v>
      </c>
      <c r="AE15" s="6">
        <v>0</v>
      </c>
      <c r="AF15" s="29">
        <v>0</v>
      </c>
      <c r="AG15" s="13">
        <v>0</v>
      </c>
      <c r="AH15" s="13">
        <v>0</v>
      </c>
      <c r="AI15" s="13">
        <v>0</v>
      </c>
      <c r="AJ15" s="32">
        <v>0</v>
      </c>
      <c r="AK15" s="4">
        <v>0</v>
      </c>
      <c r="AL15" s="4">
        <v>0</v>
      </c>
      <c r="AM15" s="13">
        <v>0</v>
      </c>
      <c r="AN15" s="32">
        <v>0</v>
      </c>
      <c r="AO15" s="24">
        <v>0</v>
      </c>
      <c r="AP15" s="24">
        <v>0</v>
      </c>
      <c r="AQ15" s="24">
        <v>0</v>
      </c>
      <c r="AR15" s="23">
        <v>0</v>
      </c>
      <c r="AS15" s="24">
        <v>0</v>
      </c>
      <c r="AT15" s="24">
        <v>0</v>
      </c>
      <c r="AU15" s="26">
        <v>0</v>
      </c>
      <c r="AV15" s="8">
        <v>0</v>
      </c>
      <c r="AW15" s="26">
        <v>0</v>
      </c>
      <c r="AX15" s="26">
        <v>0</v>
      </c>
      <c r="AY15" s="26">
        <v>0</v>
      </c>
      <c r="AZ15" s="29">
        <v>0</v>
      </c>
      <c r="BA15" s="13">
        <v>0</v>
      </c>
      <c r="BB15" s="13">
        <v>0</v>
      </c>
      <c r="BC15" s="30">
        <v>0</v>
      </c>
      <c r="BD15" s="29">
        <v>0</v>
      </c>
      <c r="BE15" s="13">
        <v>0</v>
      </c>
      <c r="BF15" s="13">
        <v>0</v>
      </c>
      <c r="BG15" s="30">
        <v>0</v>
      </c>
      <c r="BH15" s="29">
        <v>0</v>
      </c>
      <c r="BI15" s="13">
        <v>0</v>
      </c>
      <c r="BJ15" s="13">
        <v>0</v>
      </c>
      <c r="BK15" s="30">
        <v>0</v>
      </c>
      <c r="BL15" s="29">
        <v>0</v>
      </c>
      <c r="BM15" s="13">
        <v>0</v>
      </c>
      <c r="BN15" s="13">
        <v>0</v>
      </c>
      <c r="BO15" s="30">
        <v>0</v>
      </c>
      <c r="BP15" s="6">
        <v>0</v>
      </c>
      <c r="BQ15" s="6">
        <v>0</v>
      </c>
      <c r="BR15" s="6">
        <v>0</v>
      </c>
      <c r="BS15" s="6">
        <v>0</v>
      </c>
      <c r="BT15" s="3">
        <v>0</v>
      </c>
      <c r="BU15" s="4">
        <v>0</v>
      </c>
      <c r="BV15" s="4">
        <v>0</v>
      </c>
      <c r="BW15" s="31"/>
    </row>
    <row r="16" spans="2:75" ht="19.5" x14ac:dyDescent="0.35">
      <c r="B16" s="12"/>
      <c r="D16" s="6"/>
      <c r="E16" s="6"/>
      <c r="F16" s="6"/>
      <c r="G16" s="6"/>
      <c r="H16" s="29"/>
      <c r="I16" s="13"/>
      <c r="J16" s="13"/>
      <c r="K16" s="13"/>
      <c r="L16" s="29"/>
      <c r="M16" s="13"/>
      <c r="N16" s="13"/>
      <c r="O16" s="13"/>
      <c r="P16" s="29"/>
      <c r="Q16" s="13"/>
      <c r="R16" s="13"/>
      <c r="S16" s="13"/>
      <c r="T16" s="29"/>
      <c r="U16" s="13"/>
      <c r="V16" s="13"/>
      <c r="W16" s="30"/>
      <c r="X16" s="29"/>
      <c r="Y16" s="13"/>
      <c r="Z16" s="13"/>
      <c r="AA16" s="31"/>
      <c r="AB16" s="24"/>
      <c r="AF16" s="3"/>
      <c r="AG16" s="24"/>
      <c r="AH16" s="4"/>
      <c r="AI16" s="4"/>
      <c r="AJ16" s="35"/>
      <c r="AK16" s="4"/>
      <c r="AL16" s="4"/>
      <c r="AM16" s="13"/>
      <c r="AN16" s="23"/>
      <c r="AO16" s="24"/>
      <c r="AP16" s="24"/>
      <c r="AQ16" s="4"/>
      <c r="AR16" s="3"/>
      <c r="AS16" s="13"/>
      <c r="AT16" s="14"/>
      <c r="AU16" s="24"/>
      <c r="AV16" s="23"/>
      <c r="AW16" s="14"/>
      <c r="AX16" s="4"/>
      <c r="AY16" s="4"/>
      <c r="AZ16" s="29"/>
      <c r="BA16" s="13"/>
      <c r="BB16" s="4"/>
      <c r="BC16" s="31"/>
      <c r="BD16" s="3"/>
      <c r="BE16" s="24"/>
      <c r="BF16" s="4"/>
      <c r="BG16" s="27"/>
      <c r="BH16" s="7"/>
      <c r="BI16" s="24"/>
      <c r="BJ16" s="4"/>
      <c r="BK16" s="25"/>
      <c r="BL16" s="24"/>
      <c r="BM16" s="24"/>
      <c r="BN16" s="24"/>
      <c r="BO16" s="25"/>
      <c r="BT16" s="3"/>
      <c r="BU16" s="4"/>
      <c r="BV16" s="4"/>
      <c r="BW16" s="31"/>
    </row>
    <row r="17" spans="2:75" s="10" customFormat="1" ht="39" x14ac:dyDescent="0.35">
      <c r="B17" s="17" t="s">
        <v>23</v>
      </c>
      <c r="D17" s="7">
        <f t="shared" ref="D17:AL17" si="2">SUM(D5,D15)</f>
        <v>609.63499999999999</v>
      </c>
      <c r="E17" s="7">
        <f t="shared" si="2"/>
        <v>780.73900000000003</v>
      </c>
      <c r="F17" s="7">
        <f t="shared" si="2"/>
        <v>853.63700000000006</v>
      </c>
      <c r="G17" s="7">
        <f t="shared" si="2"/>
        <v>905.45400000000006</v>
      </c>
      <c r="H17" s="23">
        <f t="shared" si="2"/>
        <v>948.08200000000011</v>
      </c>
      <c r="I17" s="24">
        <f t="shared" si="2"/>
        <v>1044.56</v>
      </c>
      <c r="J17" s="24">
        <f t="shared" si="2"/>
        <v>1186.875</v>
      </c>
      <c r="K17" s="24">
        <f t="shared" si="2"/>
        <v>1211.5409999999999</v>
      </c>
      <c r="L17" s="23">
        <f t="shared" si="2"/>
        <v>1122.5730000000001</v>
      </c>
      <c r="M17" s="24">
        <f t="shared" si="2"/>
        <v>1265.3889999999997</v>
      </c>
      <c r="N17" s="24">
        <f t="shared" si="2"/>
        <v>1183.5169999999998</v>
      </c>
      <c r="O17" s="24">
        <f t="shared" si="2"/>
        <v>1181.203</v>
      </c>
      <c r="P17" s="23">
        <f t="shared" si="2"/>
        <v>1139.3969999999999</v>
      </c>
      <c r="Q17" s="24">
        <f t="shared" si="2"/>
        <v>995.88799999999992</v>
      </c>
      <c r="R17" s="24">
        <f t="shared" si="2"/>
        <v>1094.2798999999998</v>
      </c>
      <c r="S17" s="24">
        <f t="shared" si="2"/>
        <v>1159.1604000000002</v>
      </c>
      <c r="T17" s="23">
        <f t="shared" si="2"/>
        <v>1129.4666</v>
      </c>
      <c r="U17" s="24">
        <f t="shared" si="2"/>
        <v>1229.1039000000001</v>
      </c>
      <c r="V17" s="24">
        <f t="shared" si="2"/>
        <v>1228.6289000000002</v>
      </c>
      <c r="W17" s="25">
        <f t="shared" si="2"/>
        <v>1280.2864</v>
      </c>
      <c r="X17" s="23">
        <f t="shared" si="2"/>
        <v>1559.0232000000001</v>
      </c>
      <c r="Y17" s="24">
        <f t="shared" si="2"/>
        <v>1426.5255999999999</v>
      </c>
      <c r="Z17" s="24">
        <f t="shared" si="2"/>
        <v>1480.5542999999996</v>
      </c>
      <c r="AA17" s="24">
        <f t="shared" si="2"/>
        <v>1668.6009000000001</v>
      </c>
      <c r="AB17" s="23">
        <f t="shared" si="2"/>
        <v>1552.0000000000005</v>
      </c>
      <c r="AC17" s="24">
        <f t="shared" si="2"/>
        <v>1602.3</v>
      </c>
      <c r="AD17" s="24">
        <f t="shared" si="2"/>
        <v>1725.9999999999998</v>
      </c>
      <c r="AE17" s="24">
        <f t="shared" si="2"/>
        <v>1790.7</v>
      </c>
      <c r="AF17" s="23">
        <f t="shared" si="2"/>
        <v>1615.6000000000001</v>
      </c>
      <c r="AG17" s="24">
        <f t="shared" si="2"/>
        <v>1564.8</v>
      </c>
      <c r="AH17" s="24">
        <f t="shared" si="2"/>
        <v>1662.6</v>
      </c>
      <c r="AI17" s="24">
        <f t="shared" si="2"/>
        <v>1816.3</v>
      </c>
      <c r="AJ17" s="35">
        <f t="shared" si="2"/>
        <v>1701.0999999999997</v>
      </c>
      <c r="AK17" s="36">
        <f t="shared" si="2"/>
        <v>1708.2</v>
      </c>
      <c r="AL17" s="36">
        <f t="shared" si="2"/>
        <v>1898.6000000000001</v>
      </c>
      <c r="AM17" s="9">
        <v>1933.6999999999998</v>
      </c>
      <c r="AN17" s="23">
        <v>1890.5</v>
      </c>
      <c r="AO17" s="24">
        <v>1923.9000000000003</v>
      </c>
      <c r="AP17" s="24">
        <f t="shared" ref="AP17:AY17" si="3">SUM(AP7:AP15)</f>
        <v>2095.9</v>
      </c>
      <c r="AQ17" s="24">
        <f t="shared" si="3"/>
        <v>2100.6000000000004</v>
      </c>
      <c r="AR17" s="23">
        <f t="shared" si="3"/>
        <v>2048.5</v>
      </c>
      <c r="AS17" s="24">
        <f t="shared" si="3"/>
        <v>2109.3000000000002</v>
      </c>
      <c r="AT17" s="24">
        <f t="shared" si="3"/>
        <v>2317.2999999999997</v>
      </c>
      <c r="AU17" s="24">
        <f t="shared" si="3"/>
        <v>2310.9999999999995</v>
      </c>
      <c r="AV17" s="23">
        <f t="shared" si="3"/>
        <v>2376.4</v>
      </c>
      <c r="AW17" s="24">
        <f t="shared" si="3"/>
        <v>2371.6999999999998</v>
      </c>
      <c r="AX17" s="24">
        <f t="shared" si="3"/>
        <v>2457.3000000000002</v>
      </c>
      <c r="AY17" s="24">
        <f t="shared" si="3"/>
        <v>2573.4</v>
      </c>
      <c r="AZ17" s="23">
        <v>2449.9</v>
      </c>
      <c r="BA17" s="24">
        <v>2575.9</v>
      </c>
      <c r="BB17" s="9">
        <v>2671.3</v>
      </c>
      <c r="BC17" s="27">
        <v>2809.1999999999985</v>
      </c>
      <c r="BD17" s="28">
        <v>2592</v>
      </c>
      <c r="BE17" s="24">
        <v>2829.5</v>
      </c>
      <c r="BF17" s="9">
        <v>3051.9999999999991</v>
      </c>
      <c r="BG17" s="27">
        <v>2944.2999999999984</v>
      </c>
      <c r="BH17" s="7">
        <v>2982.7999999999997</v>
      </c>
      <c r="BI17" s="24">
        <v>2444.9999999999995</v>
      </c>
      <c r="BJ17" s="9">
        <v>2641.2000000000007</v>
      </c>
      <c r="BK17" s="25">
        <v>2895.4125463799992</v>
      </c>
      <c r="BL17" s="24">
        <v>2957</v>
      </c>
      <c r="BM17" s="24">
        <v>3051.3999999999996</v>
      </c>
      <c r="BN17" s="24">
        <v>3496.2000000000003</v>
      </c>
      <c r="BO17" s="25">
        <v>3875.4000000000005</v>
      </c>
      <c r="BP17" s="7">
        <v>4091.17</v>
      </c>
      <c r="BQ17" s="10">
        <v>3953.8</v>
      </c>
      <c r="BR17" s="10">
        <v>4021.9</v>
      </c>
      <c r="BS17" s="7">
        <v>5319.0000000000009</v>
      </c>
      <c r="BT17" s="28">
        <v>4609.3000000000011</v>
      </c>
      <c r="BU17" s="9">
        <v>4899.7000000000007</v>
      </c>
      <c r="BV17" s="24">
        <v>4893.1499999999987</v>
      </c>
      <c r="BW17" s="27"/>
    </row>
    <row r="18" spans="2:75" ht="19.5" x14ac:dyDescent="0.35">
      <c r="B18" s="12"/>
      <c r="G18" s="4"/>
      <c r="H18" s="13"/>
      <c r="I18" s="4"/>
      <c r="J18" s="4"/>
      <c r="K18" s="4"/>
      <c r="L18" s="4"/>
      <c r="M18" s="4"/>
      <c r="N18" s="4"/>
      <c r="O18" s="13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</row>
    <row r="19" spans="2:75" s="4" customFormat="1" x14ac:dyDescent="0.25">
      <c r="J19" s="13"/>
      <c r="K19" s="13"/>
    </row>
    <row r="20" spans="2:75" s="4" customFormat="1" x14ac:dyDescent="0.25">
      <c r="B20" s="37"/>
    </row>
    <row r="21" spans="2:75" s="4" customFormat="1" x14ac:dyDescent="0.25">
      <c r="D21" s="13"/>
      <c r="E21" s="13"/>
      <c r="F21" s="13"/>
      <c r="G21" s="13"/>
      <c r="H21" s="13"/>
    </row>
    <row r="22" spans="2:75" s="4" customFormat="1" x14ac:dyDescent="0.25"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</row>
    <row r="23" spans="2:75" s="4" customFormat="1" x14ac:dyDescent="0.25"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</row>
    <row r="24" spans="2:75" ht="19.5" x14ac:dyDescent="0.35">
      <c r="B24" s="12"/>
      <c r="D24" s="6"/>
      <c r="E24" s="13"/>
      <c r="F24" s="6"/>
      <c r="G24" s="6"/>
      <c r="H24" s="13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</row>
    <row r="25" spans="2:75" ht="19.5" x14ac:dyDescent="0.35">
      <c r="B25" s="16"/>
      <c r="D25" s="6"/>
      <c r="E25" s="13"/>
      <c r="F25" s="13"/>
      <c r="G25" s="13"/>
      <c r="H25" s="13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</row>
    <row r="26" spans="2:75" ht="19.5" x14ac:dyDescent="0.35">
      <c r="B26" s="12"/>
      <c r="D26" s="6"/>
      <c r="E26" s="13"/>
      <c r="F26" s="13"/>
      <c r="G26" s="13"/>
      <c r="H26" s="13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</row>
    <row r="27" spans="2:75" ht="19.5" x14ac:dyDescent="0.35">
      <c r="B27" s="12"/>
      <c r="D27" s="6"/>
      <c r="E27" s="13"/>
      <c r="F27" s="13"/>
      <c r="G27" s="13"/>
      <c r="H27" s="13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</row>
    <row r="28" spans="2:75" ht="19.5" x14ac:dyDescent="0.35">
      <c r="B28" s="16"/>
      <c r="D28" s="6"/>
      <c r="E28" s="6"/>
      <c r="F28" s="6"/>
      <c r="G28" s="6"/>
      <c r="H28" s="13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</row>
    <row r="29" spans="2:75" ht="19.5" x14ac:dyDescent="0.35">
      <c r="B29" s="12"/>
      <c r="D29" s="6"/>
      <c r="E29" s="6"/>
      <c r="F29" s="6"/>
      <c r="G29" s="6"/>
      <c r="H29" s="13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</row>
    <row r="30" spans="2:75" ht="19.5" x14ac:dyDescent="0.35">
      <c r="B30" s="12"/>
      <c r="D30" s="6"/>
      <c r="E30" s="6"/>
      <c r="F30" s="6"/>
      <c r="G30" s="6"/>
      <c r="H30" s="13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</row>
    <row r="31" spans="2:75" ht="19.5" x14ac:dyDescent="0.35">
      <c r="B31" s="12"/>
      <c r="D31" s="6"/>
      <c r="E31" s="6"/>
      <c r="F31" s="6"/>
      <c r="G31" s="6"/>
      <c r="H31" s="13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</row>
    <row r="32" spans="2:75" ht="19.5" x14ac:dyDescent="0.35">
      <c r="B32" s="16"/>
      <c r="D32" s="6"/>
      <c r="E32" s="6"/>
      <c r="F32" s="6"/>
      <c r="G32" s="6"/>
      <c r="H32" s="13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13"/>
      <c r="AO32" s="13"/>
      <c r="AP32" s="13"/>
      <c r="AQ32" s="6"/>
      <c r="AR32" s="6"/>
      <c r="AS32" s="6"/>
      <c r="AT32" s="6"/>
      <c r="AU32" s="6"/>
      <c r="AV32" s="13"/>
      <c r="AW32" s="13"/>
      <c r="AX32" s="13"/>
      <c r="AY32" s="13"/>
      <c r="AZ32" s="13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</row>
    <row r="33" spans="4:51" x14ac:dyDescent="0.25">
      <c r="D33" s="6"/>
      <c r="E33" s="6"/>
      <c r="F33" s="6"/>
      <c r="G33" s="6"/>
      <c r="H33" s="13"/>
      <c r="AV33" s="4"/>
      <c r="AW33" s="4"/>
      <c r="AX33" s="4"/>
      <c r="AY33" s="4"/>
    </row>
    <row r="36" spans="4:51" x14ac:dyDescent="0.25">
      <c r="D36" s="6"/>
      <c r="E36" s="6"/>
      <c r="F36" s="6"/>
      <c r="G36" s="6"/>
      <c r="H36" s="6"/>
    </row>
    <row r="37" spans="4:51" x14ac:dyDescent="0.25">
      <c r="D37" s="6"/>
      <c r="E37" s="6"/>
      <c r="F37" s="6"/>
      <c r="G37" s="6"/>
    </row>
    <row r="38" spans="4:51" x14ac:dyDescent="0.25">
      <c r="D38" s="6"/>
      <c r="E38" s="6"/>
      <c r="F38" s="6"/>
      <c r="G38" s="6"/>
    </row>
    <row r="39" spans="4:51" x14ac:dyDescent="0.25">
      <c r="D39" s="6"/>
      <c r="E39" s="6"/>
      <c r="F39" s="6"/>
      <c r="G39" s="6"/>
    </row>
    <row r="40" spans="4:51" x14ac:dyDescent="0.25">
      <c r="D40" s="6"/>
      <c r="E40" s="6"/>
      <c r="F40" s="6"/>
      <c r="G40" s="6"/>
    </row>
    <row r="41" spans="4:51" x14ac:dyDescent="0.25">
      <c r="D41" s="6"/>
      <c r="E41" s="6"/>
      <c r="F41" s="6"/>
      <c r="G41" s="6"/>
    </row>
    <row r="42" spans="4:51" x14ac:dyDescent="0.25">
      <c r="D42" s="6"/>
      <c r="E42" s="6"/>
      <c r="F42" s="6"/>
      <c r="G42" s="6"/>
    </row>
    <row r="43" spans="4:51" x14ac:dyDescent="0.25">
      <c r="D43" s="6"/>
      <c r="E43" s="6"/>
      <c r="F43" s="6"/>
      <c r="G43" s="6"/>
    </row>
    <row r="44" spans="4:51" x14ac:dyDescent="0.25">
      <c r="D44" s="6"/>
      <c r="E44" s="6"/>
      <c r="F44" s="6"/>
      <c r="G44" s="6"/>
    </row>
    <row r="45" spans="4:51" x14ac:dyDescent="0.25">
      <c r="D45" s="6"/>
      <c r="E45" s="6"/>
      <c r="F45" s="6"/>
      <c r="G45" s="6"/>
    </row>
    <row r="46" spans="4:51" x14ac:dyDescent="0.25">
      <c r="D46" s="6"/>
      <c r="E46" s="6"/>
      <c r="F46" s="6"/>
      <c r="G46" s="6"/>
    </row>
    <row r="47" spans="4:51" x14ac:dyDescent="0.25">
      <c r="D47" s="6"/>
      <c r="E47" s="6"/>
      <c r="F47" s="6"/>
      <c r="G47" s="6"/>
    </row>
    <row r="48" spans="4:51" x14ac:dyDescent="0.25">
      <c r="D48" s="6"/>
      <c r="E48" s="6"/>
      <c r="F48" s="6"/>
      <c r="G48" s="6"/>
    </row>
    <row r="49" spans="4:7" x14ac:dyDescent="0.25">
      <c r="D49" s="6"/>
      <c r="E49" s="6"/>
      <c r="F49" s="6"/>
      <c r="G49" s="6"/>
    </row>
    <row r="50" spans="4:7" x14ac:dyDescent="0.25">
      <c r="D50" s="6"/>
    </row>
    <row r="51" spans="4:7" x14ac:dyDescent="0.25">
      <c r="D51" s="6"/>
    </row>
    <row r="52" spans="4:7" x14ac:dyDescent="0.25">
      <c r="D52" s="6"/>
    </row>
    <row r="53" spans="4:7" x14ac:dyDescent="0.25">
      <c r="D53" s="6"/>
    </row>
    <row r="54" spans="4:7" x14ac:dyDescent="0.25">
      <c r="D54" s="6"/>
    </row>
  </sheetData>
  <mergeCells count="18">
    <mergeCell ref="BT3:BW3"/>
    <mergeCell ref="AN3:AQ3"/>
    <mergeCell ref="AR3:AU3"/>
    <mergeCell ref="AV3:AY3"/>
    <mergeCell ref="BP3:BS3"/>
    <mergeCell ref="X3:AA3"/>
    <mergeCell ref="AZ3:BC3"/>
    <mergeCell ref="BD3:BG3"/>
    <mergeCell ref="BH3:BK3"/>
    <mergeCell ref="BL3:BO3"/>
    <mergeCell ref="AB3:AE3"/>
    <mergeCell ref="AF3:AI3"/>
    <mergeCell ref="AJ3:AM3"/>
    <mergeCell ref="D3:G3"/>
    <mergeCell ref="H3:K3"/>
    <mergeCell ref="L3:O3"/>
    <mergeCell ref="P3:S3"/>
    <mergeCell ref="T3:W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tinatin.gurtskaia</dc:creator>
  <cp:lastModifiedBy>Kakhaber Sulakvelidze</cp:lastModifiedBy>
  <cp:lastPrinted>2019-08-27T12:29:30Z</cp:lastPrinted>
  <dcterms:created xsi:type="dcterms:W3CDTF">2011-12-28T06:51:29Z</dcterms:created>
  <dcterms:modified xsi:type="dcterms:W3CDTF">2023-10-30T12:50:58Z</dcterms:modified>
</cp:coreProperties>
</file>